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Forms Templates\BudgetTemplates\"/>
    </mc:Choice>
  </mc:AlternateContent>
  <bookViews>
    <workbookView xWindow="15375" yWindow="1425" windowWidth="11310" windowHeight="14145"/>
  </bookViews>
  <sheets>
    <sheet name="Sponsor Request" sheetId="1" r:id="rId1"/>
    <sheet name="Cost Share | Match" sheetId="5" r:id="rId2"/>
    <sheet name="Notes" sheetId="6" r:id="rId3"/>
  </sheets>
  <externalReferences>
    <externalReference r:id="rId4"/>
  </externalReferences>
  <definedNames>
    <definedName name="_xlnm.Print_Area" localSheetId="1">'Cost Share | Match'!$A$1:$H$67</definedName>
    <definedName name="_xlnm.Print_Area" localSheetId="0">'Sponsor Request'!$A$1:$H$63</definedName>
    <definedName name="_xlnm.Print_Titles" localSheetId="1">'Cost Share | Match'!$1:$3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B61" i="1"/>
  <c r="F10" i="6"/>
  <c r="D10" i="6"/>
  <c r="B10" i="6"/>
  <c r="G53" i="5"/>
  <c r="G52" i="5"/>
  <c r="G51" i="5"/>
  <c r="G50" i="5"/>
  <c r="G49" i="5"/>
  <c r="F48" i="5"/>
  <c r="E48" i="5"/>
  <c r="D48" i="5"/>
  <c r="C48" i="5"/>
  <c r="B48" i="5"/>
  <c r="G48" i="5" s="1"/>
  <c r="G46" i="5"/>
  <c r="G45" i="5"/>
  <c r="G44" i="5"/>
  <c r="G43" i="5"/>
  <c r="F42" i="5"/>
  <c r="E42" i="5"/>
  <c r="D42" i="5"/>
  <c r="C42" i="5"/>
  <c r="G42" i="5" s="1"/>
  <c r="B42" i="5"/>
  <c r="G40" i="5"/>
  <c r="G39" i="5"/>
  <c r="F38" i="5"/>
  <c r="E38" i="5"/>
  <c r="D38" i="5"/>
  <c r="C38" i="5"/>
  <c r="G38" i="5" s="1"/>
  <c r="B38" i="5"/>
  <c r="G36" i="5"/>
  <c r="F35" i="5"/>
  <c r="E35" i="5"/>
  <c r="D35" i="5"/>
  <c r="C35" i="5"/>
  <c r="B35" i="5"/>
  <c r="G35" i="5" s="1"/>
  <c r="F31" i="5"/>
  <c r="E31" i="5"/>
  <c r="D31" i="5"/>
  <c r="C31" i="5"/>
  <c r="B31" i="5"/>
  <c r="G31" i="5" s="1"/>
  <c r="F30" i="5"/>
  <c r="E30" i="5"/>
  <c r="D30" i="5"/>
  <c r="C30" i="5"/>
  <c r="B30" i="5"/>
  <c r="G30" i="5" s="1"/>
  <c r="F29" i="5"/>
  <c r="F28" i="5" s="1"/>
  <c r="E29" i="5"/>
  <c r="D29" i="5"/>
  <c r="C29" i="5"/>
  <c r="C28" i="5" s="1"/>
  <c r="B29" i="5"/>
  <c r="G29" i="5" s="1"/>
  <c r="E28" i="5"/>
  <c r="D28" i="5"/>
  <c r="F26" i="5"/>
  <c r="B26" i="5"/>
  <c r="G24" i="5"/>
  <c r="G23" i="5"/>
  <c r="G22" i="5"/>
  <c r="G21" i="5"/>
  <c r="G20" i="5"/>
  <c r="G19" i="5"/>
  <c r="G18" i="5"/>
  <c r="G17" i="5"/>
  <c r="G16" i="5"/>
  <c r="G15" i="5"/>
  <c r="G14" i="5"/>
  <c r="G13" i="5"/>
  <c r="F12" i="5"/>
  <c r="E12" i="5"/>
  <c r="D12" i="5"/>
  <c r="C12" i="5"/>
  <c r="B12" i="5"/>
  <c r="G12" i="5" s="1"/>
  <c r="G10" i="5"/>
  <c r="G9" i="5"/>
  <c r="G7" i="5"/>
  <c r="G6" i="5"/>
  <c r="A5" i="5"/>
  <c r="F4" i="5"/>
  <c r="E4" i="5"/>
  <c r="E26" i="5" s="1"/>
  <c r="E33" i="5" s="1"/>
  <c r="E55" i="5" s="1"/>
  <c r="E57" i="5" s="1"/>
  <c r="D4" i="5"/>
  <c r="D26" i="5" s="1"/>
  <c r="D33" i="5" s="1"/>
  <c r="D55" i="5" s="1"/>
  <c r="D57" i="5" s="1"/>
  <c r="C4" i="5"/>
  <c r="C26" i="5" s="1"/>
  <c r="C33" i="5" s="1"/>
  <c r="C55" i="5" s="1"/>
  <c r="C57" i="5" s="1"/>
  <c r="B4" i="5"/>
  <c r="F2" i="5"/>
  <c r="E2" i="5"/>
  <c r="D2" i="5"/>
  <c r="C2" i="5"/>
  <c r="B2" i="5"/>
  <c r="G1" i="5"/>
  <c r="F1" i="5"/>
  <c r="E1" i="5"/>
  <c r="D1" i="5"/>
  <c r="C1" i="5"/>
  <c r="B1" i="5"/>
  <c r="C30" i="1"/>
  <c r="D30" i="1"/>
  <c r="E30" i="1"/>
  <c r="F30" i="1"/>
  <c r="F28" i="1" s="1"/>
  <c r="B30" i="1"/>
  <c r="B28" i="1" s="1"/>
  <c r="C28" i="1"/>
  <c r="D28" i="1"/>
  <c r="E28" i="1"/>
  <c r="C12" i="1"/>
  <c r="D12" i="1"/>
  <c r="E12" i="1"/>
  <c r="F12" i="1"/>
  <c r="B12" i="1"/>
  <c r="C4" i="1"/>
  <c r="D4" i="1"/>
  <c r="E4" i="1"/>
  <c r="F4" i="1"/>
  <c r="B4" i="1"/>
  <c r="G26" i="5" l="1"/>
  <c r="F33" i="5"/>
  <c r="F55" i="5" s="1"/>
  <c r="F57" i="5" s="1"/>
  <c r="G4" i="5"/>
  <c r="B28" i="5"/>
  <c r="G28" i="5" s="1"/>
  <c r="B33" i="5" l="1"/>
  <c r="G33" i="5" l="1"/>
  <c r="B55" i="5"/>
  <c r="G55" i="5" l="1"/>
  <c r="B57" i="5"/>
  <c r="G57" i="5" s="1"/>
  <c r="C31" i="1" l="1"/>
  <c r="D31" i="1"/>
  <c r="E31" i="1"/>
  <c r="F31" i="1"/>
  <c r="B31" i="1"/>
  <c r="C29" i="1"/>
  <c r="D29" i="1"/>
  <c r="E29" i="1"/>
  <c r="F29" i="1"/>
  <c r="B29" i="1"/>
  <c r="C1" i="1" l="1"/>
  <c r="G53" i="1" l="1"/>
  <c r="G52" i="1"/>
  <c r="G51" i="1"/>
  <c r="G50" i="1"/>
  <c r="G49" i="1"/>
  <c r="F48" i="1"/>
  <c r="E48" i="1"/>
  <c r="D48" i="1"/>
  <c r="C48" i="1"/>
  <c r="B48" i="1"/>
  <c r="G46" i="1"/>
  <c r="G45" i="1"/>
  <c r="G44" i="1"/>
  <c r="G43" i="1"/>
  <c r="F42" i="1"/>
  <c r="E42" i="1"/>
  <c r="D42" i="1"/>
  <c r="C42" i="1"/>
  <c r="B42" i="1"/>
  <c r="G40" i="1"/>
  <c r="G39" i="1"/>
  <c r="F38" i="1"/>
  <c r="E38" i="1"/>
  <c r="D38" i="1"/>
  <c r="C38" i="1"/>
  <c r="B38" i="1"/>
  <c r="G36" i="1"/>
  <c r="F35" i="1"/>
  <c r="E35" i="1"/>
  <c r="D35" i="1"/>
  <c r="C35" i="1"/>
  <c r="B35" i="1"/>
  <c r="G35" i="1" s="1"/>
  <c r="G24" i="1"/>
  <c r="G23" i="1"/>
  <c r="G22" i="1"/>
  <c r="G21" i="1"/>
  <c r="G20" i="1"/>
  <c r="G19" i="1"/>
  <c r="G18" i="1"/>
  <c r="G17" i="1"/>
  <c r="G16" i="1"/>
  <c r="G15" i="1"/>
  <c r="G14" i="1"/>
  <c r="G13" i="1"/>
  <c r="F26" i="1"/>
  <c r="F57" i="1" s="1"/>
  <c r="D26" i="1"/>
  <c r="D57" i="1" s="1"/>
  <c r="C26" i="1"/>
  <c r="C57" i="1" s="1"/>
  <c r="G10" i="1"/>
  <c r="G9" i="1"/>
  <c r="G7" i="1"/>
  <c r="G6" i="1"/>
  <c r="B26" i="1"/>
  <c r="B57" i="1" s="1"/>
  <c r="C2" i="1"/>
  <c r="D1" i="1"/>
  <c r="G38" i="1" l="1"/>
  <c r="G30" i="1"/>
  <c r="G42" i="1"/>
  <c r="G31" i="1"/>
  <c r="G12" i="1"/>
  <c r="G4" i="1"/>
  <c r="G29" i="1"/>
  <c r="G48" i="1"/>
  <c r="D2" i="1"/>
  <c r="F33" i="1"/>
  <c r="F55" i="1" s="1"/>
  <c r="F59" i="1" s="1"/>
  <c r="E26" i="1"/>
  <c r="E57" i="1" s="1"/>
  <c r="E1" i="1"/>
  <c r="C33" i="1"/>
  <c r="C55" i="1" s="1"/>
  <c r="C59" i="1" s="1"/>
  <c r="D33" i="1"/>
  <c r="D55" i="1" s="1"/>
  <c r="D59" i="1" s="1"/>
  <c r="D63" i="1" l="1"/>
  <c r="G28" i="1"/>
  <c r="F63" i="1"/>
  <c r="C63" i="1"/>
  <c r="B33" i="1"/>
  <c r="B55" i="1" s="1"/>
  <c r="E2" i="1"/>
  <c r="G57" i="1"/>
  <c r="E33" i="1"/>
  <c r="E55" i="1" s="1"/>
  <c r="E59" i="1" s="1"/>
  <c r="E63" i="1" s="1"/>
  <c r="F1" i="1"/>
  <c r="G26" i="1"/>
  <c r="F2" i="1" l="1"/>
  <c r="G33" i="1"/>
  <c r="G55" i="1"/>
  <c r="B59" i="1"/>
  <c r="G59" i="1" l="1"/>
  <c r="G61" i="1" l="1"/>
  <c r="B63" i="1"/>
  <c r="G63" i="1" s="1"/>
</calcChain>
</file>

<file path=xl/comments1.xml><?xml version="1.0" encoding="utf-8"?>
<comments xmlns="http://schemas.openxmlformats.org/spreadsheetml/2006/main">
  <authors>
    <author>Scott Anders</author>
  </authors>
  <commentList>
    <comment ref="A42" authorId="0" shapeId="0">
      <text>
        <r>
          <rPr>
            <sz val="9"/>
            <color indexed="81"/>
            <rFont val="Myriad Pro"/>
            <family val="2"/>
          </rPr>
          <t>This budget category refers to costs of transportation, per diem, stipends and other related costs for participants
or trainees (but not employees) in connection with NSF-sponsored conferences, meetings, symposia, training
activities and workshops.</t>
        </r>
      </text>
    </comment>
  </commentList>
</comments>
</file>

<file path=xl/comments2.xml><?xml version="1.0" encoding="utf-8"?>
<comments xmlns="http://schemas.openxmlformats.org/spreadsheetml/2006/main">
  <authors>
    <author>Scott Anders</author>
  </authors>
  <commentList>
    <comment ref="A42" authorId="0" shapeId="0">
      <text>
        <r>
          <rPr>
            <sz val="9"/>
            <color indexed="81"/>
            <rFont val="Myriad Pro"/>
            <family val="2"/>
          </rPr>
          <t>This budget category refers to costs of transportation, per diem, stipends and other related costs for participants
or trainees (but not employees) in connection with NSF-sponsored conferences, meetings, symposia, training
activities and workshops.</t>
        </r>
      </text>
    </comment>
  </commentList>
</comments>
</file>

<file path=xl/sharedStrings.xml><?xml version="1.0" encoding="utf-8"?>
<sst xmlns="http://schemas.openxmlformats.org/spreadsheetml/2006/main" count="125" uniqueCount="82">
  <si>
    <t>YEAR 1</t>
  </si>
  <si>
    <t>YEAR 2</t>
  </si>
  <si>
    <t>TOTAL</t>
  </si>
  <si>
    <t>A.  Senior Personnel</t>
  </si>
  <si>
    <t>B.  Other Personnel</t>
  </si>
  <si>
    <t>Other</t>
  </si>
  <si>
    <t>Total Salary + Wages (A+B)</t>
  </si>
  <si>
    <t>C.  Fringe Benefits</t>
  </si>
  <si>
    <t>Total Sal/ Wages/Fringe  (A+B+C)</t>
  </si>
  <si>
    <t>E.  Travel</t>
  </si>
  <si>
    <t xml:space="preserve">Domestic Travel </t>
  </si>
  <si>
    <t>Foreign Travel</t>
  </si>
  <si>
    <t>F.  Participant Support Costs</t>
  </si>
  <si>
    <t>Stipends</t>
  </si>
  <si>
    <t>Travel</t>
  </si>
  <si>
    <t>G.  Other Direct Costs</t>
  </si>
  <si>
    <t>Materials and Supplies</t>
  </si>
  <si>
    <t>Publication Costs/Documentation/Distribution</t>
  </si>
  <si>
    <t>Consultant Services</t>
  </si>
  <si>
    <t>Subcontracts (subaward)</t>
  </si>
  <si>
    <t>H. Total Direct Costs (A through G)</t>
  </si>
  <si>
    <t>J. Total Direct and Indirect Costs (H+I)</t>
  </si>
  <si>
    <t>M.  Cost Sharing</t>
  </si>
  <si>
    <t>Student</t>
  </si>
  <si>
    <t>YEAR 3</t>
  </si>
  <si>
    <t>YEAR 4</t>
  </si>
  <si>
    <t>YEAR 5</t>
  </si>
  <si>
    <t>DETAIL</t>
  </si>
  <si>
    <t>Senior Personnel</t>
  </si>
  <si>
    <t>Other Personnel</t>
  </si>
  <si>
    <t>J. Total Match</t>
  </si>
  <si>
    <t>See "Match included in proposal" tab</t>
  </si>
  <si>
    <r>
      <t>BUDGET FORMAT -</t>
    </r>
    <r>
      <rPr>
        <b/>
        <sz val="11"/>
        <color rgb="FFFF0000"/>
        <rFont val="Arial"/>
        <family val="2"/>
      </rPr>
      <t xml:space="preserve"> Match/Cost Share</t>
    </r>
  </si>
  <si>
    <r>
      <t xml:space="preserve">BUDGET FORMAT - </t>
    </r>
    <r>
      <rPr>
        <b/>
        <sz val="11"/>
        <color rgb="FFFF0000"/>
        <rFont val="Arial"/>
        <family val="2"/>
      </rPr>
      <t>Non-Federal Funder</t>
    </r>
  </si>
  <si>
    <t>Fringe Benefits - USD Rates</t>
  </si>
  <si>
    <t>BB</t>
  </si>
  <si>
    <t>Retirement</t>
  </si>
  <si>
    <t>Tuition Remission</t>
  </si>
  <si>
    <t>Medical Benefits</t>
  </si>
  <si>
    <t>Workman's Compensation</t>
  </si>
  <si>
    <t>Unemployment</t>
  </si>
  <si>
    <t>FICA/Medicare</t>
  </si>
  <si>
    <t>Life Ins/LTDI/Misc</t>
  </si>
  <si>
    <t>NBB</t>
  </si>
  <si>
    <t>SBB</t>
  </si>
  <si>
    <t>D.  Equipment (over $5,000)</t>
  </si>
  <si>
    <t>Equipment</t>
  </si>
  <si>
    <t>TOTAL PROPOSAL BUDGET (J+M)</t>
  </si>
  <si>
    <t>Subsistence</t>
  </si>
  <si>
    <t xml:space="preserve">YEAR 3 </t>
  </si>
  <si>
    <t>Other:</t>
  </si>
  <si>
    <t>Consultant</t>
  </si>
  <si>
    <t xml:space="preserve">Contractor </t>
  </si>
  <si>
    <t>Contractor/consultant</t>
  </si>
  <si>
    <t xml:space="preserve">Sponsor:  </t>
  </si>
  <si>
    <t>TEMPLATE***</t>
  </si>
  <si>
    <t>Co-PI</t>
  </si>
  <si>
    <t xml:space="preserve">PI:  </t>
  </si>
  <si>
    <t>I.  Indirect Costs - (40% of SALW)</t>
  </si>
  <si>
    <r>
      <t>summer</t>
    </r>
    <r>
      <rPr>
        <sz val="9"/>
        <rFont val="Arial"/>
        <family val="2"/>
      </rPr>
      <t xml:space="preserve"> (925 NB = 9.5%)</t>
    </r>
  </si>
  <si>
    <r>
      <t>academic</t>
    </r>
    <r>
      <rPr>
        <sz val="9"/>
        <rFont val="Arial"/>
        <family val="2"/>
      </rPr>
      <t xml:space="preserve"> (310 BB = 35.5%)</t>
    </r>
  </si>
  <si>
    <r>
      <t>Other Professionals 30.0-37.5hrs/wk</t>
    </r>
    <r>
      <rPr>
        <sz val="9"/>
        <rFont val="Arial"/>
        <family val="2"/>
      </rPr>
      <t xml:space="preserve"> 
(112/132 BB &amp; 114/134 BMR = 35.5%)</t>
    </r>
  </si>
  <si>
    <r>
      <t>Other Professionals up to 20hrs/wk</t>
    </r>
    <r>
      <rPr>
        <sz val="9"/>
        <rFont val="Arial"/>
        <family val="2"/>
      </rPr>
      <t xml:space="preserve"> 
(118/138 NBB = 9.5%)</t>
    </r>
  </si>
  <si>
    <r>
      <t>Secretarial-Clerical 30.0-37.5hrs/wk</t>
    </r>
    <r>
      <rPr>
        <sz val="9"/>
        <rFont val="Arial"/>
        <family val="2"/>
      </rPr>
      <t xml:space="preserve"> 
(112/132 BB &amp; 114/134 BMR = 35.5%)</t>
    </r>
  </si>
  <si>
    <r>
      <t>Secretarial-Clerical up to 20hrs/wk</t>
    </r>
    <r>
      <rPr>
        <sz val="9"/>
        <rFont val="Arial"/>
        <family val="2"/>
      </rPr>
      <t xml:space="preserve"> 
(118/138 NBB = 9.5%)</t>
    </r>
  </si>
  <si>
    <r>
      <t>Other 30.0-37.5hrs/wk</t>
    </r>
    <r>
      <rPr>
        <sz val="9"/>
        <rFont val="Arial"/>
        <family val="2"/>
      </rPr>
      <t xml:space="preserve"> 
(112/132 BB &amp; 114/134 BMR = 35.5%)</t>
    </r>
  </si>
  <si>
    <r>
      <t>Other up to 20hrs/wk</t>
    </r>
    <r>
      <rPr>
        <sz val="9"/>
        <rFont val="Arial"/>
        <family val="2"/>
      </rPr>
      <t xml:space="preserve"> 
(118/138 NBB = 9.5%)</t>
    </r>
  </si>
  <si>
    <r>
      <t xml:space="preserve">Graduate Students up to 25hrs/wk 
</t>
    </r>
    <r>
      <rPr>
        <sz val="9"/>
        <rFont val="Arial"/>
        <family val="2"/>
      </rPr>
      <t>(538 SBB = 1.4%)</t>
    </r>
  </si>
  <si>
    <r>
      <t>Undergraduate Students up to 25hrs/wk</t>
    </r>
    <r>
      <rPr>
        <sz val="9"/>
        <rFont val="Arial"/>
        <family val="2"/>
      </rPr>
      <t xml:space="preserve"> 
(438 SBB = 1.4%)</t>
    </r>
  </si>
  <si>
    <t>Effective 7/16/21</t>
  </si>
  <si>
    <t>Cayuse # __-____</t>
  </si>
  <si>
    <r>
      <t>Other 20-29.9hrs/wk</t>
    </r>
    <r>
      <rPr>
        <sz val="9"/>
        <rFont val="Arial"/>
        <family val="2"/>
      </rPr>
      <t xml:space="preserve"> 
(116/136 BBR = 35.5%)</t>
    </r>
  </si>
  <si>
    <r>
      <t>Secretarial-Clerical 20-29.9hrs/wk</t>
    </r>
    <r>
      <rPr>
        <sz val="9"/>
        <rFont val="Arial"/>
        <family val="2"/>
      </rPr>
      <t xml:space="preserve"> 
(116/136 BBR = 35.5%)</t>
    </r>
  </si>
  <si>
    <r>
      <t>Other Professionals 20-29.9hrs/wk</t>
    </r>
    <r>
      <rPr>
        <sz val="9"/>
        <rFont val="Arial"/>
        <family val="2"/>
      </rPr>
      <t xml:space="preserve"> 
(116/136 BBR = 35.5%)</t>
    </r>
  </si>
  <si>
    <t>(Sponsor Name, Funding Announcement #)</t>
  </si>
  <si>
    <t>Lead PI: (PI Name)</t>
  </si>
  <si>
    <r>
      <t>summer</t>
    </r>
    <r>
      <rPr>
        <sz val="9"/>
        <rFont val="Arial"/>
        <family val="2"/>
      </rPr>
      <t xml:space="preserve"> (925 NB = 5.6%)</t>
    </r>
  </si>
  <si>
    <t>Co-PI:</t>
  </si>
  <si>
    <r>
      <t>Post Doctoral Scholars</t>
    </r>
    <r>
      <rPr>
        <sz val="9"/>
        <rFont val="Arial"/>
        <family val="2"/>
      </rPr>
      <t xml:space="preserve"> 
(330 BB = 35.5%)</t>
    </r>
  </si>
  <si>
    <r>
      <t>Other Professionals up to 20hrs/wk</t>
    </r>
    <r>
      <rPr>
        <sz val="9"/>
        <rFont val="Arial"/>
        <family val="2"/>
      </rPr>
      <t xml:space="preserve"> 
(118/138 NBB = 9..5%)</t>
    </r>
  </si>
  <si>
    <t>C.  Fringe Benefits - PROVISIONAL RATES</t>
  </si>
  <si>
    <t>Updated rates for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</si>
</sst>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23">
    <font>
      <sz val="11"/>
      <name val="Myriad Pro"/>
    </font>
    <font>
      <sz val="8"/>
      <name val="Myriad Pro"/>
      <family val="2"/>
    </font>
    <font>
      <sz val="9"/>
      <color indexed="81"/>
      <name val="Myriad Pro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/>
      <sz val="11"/>
      <color theme="10"/>
      <name val="Myriad Pro"/>
      <family val="2"/>
    </font>
    <font>
      <u/>
      <sz val="11"/>
      <color theme="11"/>
      <name val="Myriad Pro"/>
      <family val="2"/>
    </font>
    <font>
      <i/>
      <sz val="9"/>
      <color indexed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222222"/>
      <name val="Trebuchet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164" fontId="6" fillId="0" borderId="0" xfId="0" applyNumberFormat="1" applyFont="1"/>
    <xf numFmtId="164" fontId="7" fillId="0" borderId="0" xfId="0" applyNumberFormat="1" applyFont="1" applyFill="1"/>
    <xf numFmtId="0" fontId="6" fillId="0" borderId="0" xfId="0" applyFont="1"/>
    <xf numFmtId="0" fontId="6" fillId="0" borderId="0" xfId="0" applyFont="1" applyProtection="1">
      <protection locked="0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164" fontId="9" fillId="3" borderId="0" xfId="0" applyNumberFormat="1" applyFont="1" applyFill="1"/>
    <xf numFmtId="0" fontId="8" fillId="0" borderId="0" xfId="0" applyFont="1" applyAlignment="1">
      <alignment horizontal="center"/>
    </xf>
    <xf numFmtId="164" fontId="6" fillId="0" borderId="0" xfId="0" applyNumberFormat="1" applyFont="1" applyFill="1"/>
    <xf numFmtId="164" fontId="7" fillId="0" borderId="0" xfId="0" applyNumberFormat="1" applyFont="1" applyFill="1" applyProtection="1">
      <protection locked="0"/>
    </xf>
    <xf numFmtId="0" fontId="6" fillId="0" borderId="0" xfId="0" applyFont="1" applyAlignment="1">
      <alignment horizontal="left" indent="1"/>
    </xf>
    <xf numFmtId="164" fontId="9" fillId="0" borderId="0" xfId="0" applyNumberFormat="1" applyFont="1" applyFill="1" applyProtection="1">
      <protection locked="0"/>
    </xf>
    <xf numFmtId="0" fontId="8" fillId="0" borderId="1" xfId="0" applyFont="1" applyBorder="1"/>
    <xf numFmtId="164" fontId="8" fillId="0" borderId="2" xfId="0" applyNumberFormat="1" applyFont="1" applyBorder="1"/>
    <xf numFmtId="164" fontId="9" fillId="0" borderId="0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Protection="1">
      <protection locked="0"/>
    </xf>
    <xf numFmtId="0" fontId="10" fillId="0" borderId="0" xfId="0" applyFont="1"/>
    <xf numFmtId="6" fontId="6" fillId="0" borderId="0" xfId="0" applyNumberFormat="1" applyFont="1"/>
    <xf numFmtId="17" fontId="11" fillId="0" borderId="0" xfId="0" quotePrefix="1" applyNumberFormat="1" applyFont="1" applyAlignment="1">
      <alignment horizontal="left"/>
    </xf>
    <xf numFmtId="164" fontId="6" fillId="4" borderId="0" xfId="0" applyNumberFormat="1" applyFont="1" applyFill="1"/>
    <xf numFmtId="0" fontId="14" fillId="0" borderId="0" xfId="0" applyFont="1"/>
    <xf numFmtId="0" fontId="8" fillId="2" borderId="10" xfId="0" applyFont="1" applyFill="1" applyBorder="1"/>
    <xf numFmtId="164" fontId="8" fillId="2" borderId="11" xfId="0" applyNumberFormat="1" applyFont="1" applyFill="1" applyBorder="1"/>
    <xf numFmtId="164" fontId="8" fillId="2" borderId="12" xfId="0" applyNumberFormat="1" applyFont="1" applyFill="1" applyBorder="1"/>
    <xf numFmtId="0" fontId="8" fillId="5" borderId="1" xfId="0" applyFont="1" applyFill="1" applyBorder="1"/>
    <xf numFmtId="164" fontId="8" fillId="5" borderId="2" xfId="0" applyNumberFormat="1" applyFont="1" applyFill="1" applyBorder="1"/>
    <xf numFmtId="164" fontId="8" fillId="5" borderId="6" xfId="0" applyNumberFormat="1" applyFont="1" applyFill="1" applyBorder="1"/>
    <xf numFmtId="0" fontId="8" fillId="6" borderId="0" xfId="0" applyFont="1" applyFill="1"/>
    <xf numFmtId="164" fontId="8" fillId="6" borderId="0" xfId="0" applyNumberFormat="1" applyFont="1" applyFill="1"/>
    <xf numFmtId="0" fontId="8" fillId="6" borderId="7" xfId="0" applyFont="1" applyFill="1" applyBorder="1"/>
    <xf numFmtId="164" fontId="8" fillId="6" borderId="8" xfId="0" applyNumberFormat="1" applyFont="1" applyFill="1" applyBorder="1"/>
    <xf numFmtId="164" fontId="8" fillId="6" borderId="9" xfId="0" applyNumberFormat="1" applyFont="1" applyFill="1" applyBorder="1"/>
    <xf numFmtId="0" fontId="8" fillId="6" borderId="3" xfId="0" applyFont="1" applyFill="1" applyBorder="1"/>
    <xf numFmtId="164" fontId="8" fillId="6" borderId="4" xfId="0" applyNumberFormat="1" applyFont="1" applyFill="1" applyBorder="1"/>
    <xf numFmtId="164" fontId="8" fillId="6" borderId="5" xfId="0" applyNumberFormat="1" applyFont="1" applyFill="1" applyBorder="1"/>
    <xf numFmtId="0" fontId="8" fillId="0" borderId="0" xfId="0" applyFont="1"/>
    <xf numFmtId="14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10" fontId="18" fillId="0" borderId="0" xfId="0" applyNumberFormat="1" applyFont="1"/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0" fontId="17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17" fontId="7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164" fontId="8" fillId="0" borderId="0" xfId="0" applyNumberFormat="1" applyFont="1" applyAlignment="1">
      <alignment horizontal="center" wrapText="1"/>
    </xf>
    <xf numFmtId="164" fontId="4" fillId="6" borderId="0" xfId="0" applyNumberFormat="1" applyFont="1" applyFill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4" fillId="0" borderId="0" xfId="0" applyNumberFormat="1" applyFont="1" applyFill="1" applyAlignment="1" applyProtection="1">
      <alignment wrapText="1"/>
      <protection locked="0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9" fontId="3" fillId="0" borderId="0" xfId="1" applyFont="1" applyAlignment="1" applyProtection="1">
      <alignment horizontal="left" wrapText="1"/>
      <protection locked="0"/>
    </xf>
    <xf numFmtId="165" fontId="6" fillId="0" borderId="0" xfId="0" applyNumberFormat="1" applyFont="1"/>
    <xf numFmtId="165" fontId="8" fillId="0" borderId="0" xfId="0" applyNumberFormat="1" applyFont="1"/>
    <xf numFmtId="0" fontId="19" fillId="0" borderId="0" xfId="0" applyFont="1" applyAlignment="1">
      <alignment vertical="center" wrapText="1"/>
    </xf>
    <xf numFmtId="0" fontId="5" fillId="8" borderId="0" xfId="0" applyFont="1" applyFill="1" applyBorder="1"/>
    <xf numFmtId="0" fontId="21" fillId="9" borderId="0" xfId="0" applyFont="1" applyFill="1" applyAlignment="1">
      <alignment horizontal="center"/>
    </xf>
    <xf numFmtId="0" fontId="22" fillId="0" borderId="0" xfId="0" applyFont="1"/>
    <xf numFmtId="0" fontId="20" fillId="9" borderId="0" xfId="0" applyFont="1" applyFill="1" applyAlignment="1">
      <alignment horizontal="center"/>
    </xf>
    <xf numFmtId="10" fontId="21" fillId="9" borderId="0" xfId="0" applyNumberFormat="1" applyFont="1" applyFill="1" applyAlignment="1">
      <alignment horizontal="right"/>
    </xf>
    <xf numFmtId="10" fontId="20" fillId="9" borderId="0" xfId="0" applyNumberFormat="1" applyFont="1" applyFill="1" applyAlignment="1">
      <alignment horizontal="right"/>
    </xf>
    <xf numFmtId="0" fontId="17" fillId="9" borderId="0" xfId="0" applyFont="1" applyFill="1" applyAlignment="1">
      <alignment horizontal="center"/>
    </xf>
    <xf numFmtId="10" fontId="18" fillId="9" borderId="0" xfId="0" applyNumberFormat="1" applyFont="1" applyFill="1" applyAlignment="1">
      <alignment horizontal="center"/>
    </xf>
    <xf numFmtId="10" fontId="17" fillId="9" borderId="0" xfId="0" applyNumberFormat="1" applyFont="1" applyFill="1" applyAlignment="1">
      <alignment horizontal="right"/>
    </xf>
    <xf numFmtId="10" fontId="18" fillId="9" borderId="0" xfId="0" applyNumberFormat="1" applyFont="1" applyFill="1" applyAlignment="1">
      <alignment horizontal="right"/>
    </xf>
    <xf numFmtId="0" fontId="17" fillId="9" borderId="0" xfId="0" applyFont="1" applyFill="1"/>
    <xf numFmtId="0" fontId="17" fillId="0" borderId="0" xfId="0" applyFont="1" applyFill="1" applyAlignment="1">
      <alignment horizontal="center"/>
    </xf>
    <xf numFmtId="164" fontId="16" fillId="7" borderId="13" xfId="0" applyNumberFormat="1" applyFont="1" applyFill="1" applyBorder="1" applyAlignment="1">
      <alignment horizontal="center" vertical="center"/>
    </xf>
    <xf numFmtId="164" fontId="16" fillId="7" borderId="14" xfId="0" applyNumberFormat="1" applyFont="1" applyFill="1" applyBorder="1" applyAlignment="1">
      <alignment horizontal="center" vertical="center"/>
    </xf>
    <xf numFmtId="164" fontId="16" fillId="7" borderId="15" xfId="0" applyNumberFormat="1" applyFont="1" applyFill="1" applyBorder="1" applyAlignment="1">
      <alignment horizontal="center" vertical="center"/>
    </xf>
    <xf numFmtId="164" fontId="16" fillId="7" borderId="16" xfId="0" applyNumberFormat="1" applyFont="1" applyFill="1" applyBorder="1" applyAlignment="1">
      <alignment horizontal="center" vertical="center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12</xdr:col>
      <xdr:colOff>371475</xdr:colOff>
      <xdr:row>47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75"/>
          <a:ext cx="7829550" cy="595312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17</xdr:col>
      <xdr:colOff>65881</xdr:colOff>
      <xdr:row>10</xdr:row>
      <xdr:rowOff>114082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0"/>
          <a:ext cx="6352381" cy="17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_FEDERAL_Jul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 Request"/>
      <sheetName val="Cost Share | Match"/>
      <sheetName val="Notes"/>
    </sheetNames>
    <sheetDataSet>
      <sheetData sheetId="0">
        <row r="1">
          <cell r="B1">
            <v>44378</v>
          </cell>
          <cell r="C1">
            <v>44743</v>
          </cell>
          <cell r="D1">
            <v>45108</v>
          </cell>
          <cell r="E1">
            <v>45474</v>
          </cell>
          <cell r="F1">
            <v>45839</v>
          </cell>
          <cell r="G1" t="str">
            <v>Cayuse # __-____</v>
          </cell>
        </row>
        <row r="2">
          <cell r="B2">
            <v>44742</v>
          </cell>
          <cell r="C2">
            <v>45107</v>
          </cell>
          <cell r="D2">
            <v>45473</v>
          </cell>
          <cell r="E2">
            <v>45838</v>
          </cell>
          <cell r="F2">
            <v>46203</v>
          </cell>
        </row>
        <row r="5">
          <cell r="A5" t="str">
            <v xml:space="preserve">Lead PI: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39997558519241921"/>
    <pageSetUpPr fitToPage="1"/>
  </sheetPr>
  <dimension ref="A1:K65"/>
  <sheetViews>
    <sheetView tabSelected="1" workbookViewId="0">
      <pane ySplit="3" topLeftCell="A4" activePane="bottomLeft" state="frozen"/>
      <selection pane="bottomLeft" activeCell="C52" sqref="C52"/>
    </sheetView>
  </sheetViews>
  <sheetFormatPr defaultColWidth="11" defaultRowHeight="14.25"/>
  <cols>
    <col min="1" max="1" width="37.75" style="4" bestFit="1" customWidth="1"/>
    <col min="2" max="2" width="13.25" style="4" bestFit="1" customWidth="1"/>
    <col min="3" max="6" width="13.25" style="4" customWidth="1"/>
    <col min="7" max="7" width="15.75" style="2" customWidth="1"/>
    <col min="8" max="8" width="22.625" style="61" customWidth="1"/>
    <col min="9" max="9" width="6.75" style="4" customWidth="1"/>
    <col min="10" max="16384" width="11" style="4"/>
  </cols>
  <sheetData>
    <row r="1" spans="1:11" ht="15">
      <c r="A1" s="1" t="s">
        <v>33</v>
      </c>
      <c r="B1" s="44">
        <v>44378</v>
      </c>
      <c r="C1" s="44">
        <f>EDATE(B1,12)</f>
        <v>44743</v>
      </c>
      <c r="D1" s="44">
        <f t="shared" ref="D1:F2" si="0">EDATE(C1,12)</f>
        <v>45108</v>
      </c>
      <c r="E1" s="44">
        <f t="shared" si="0"/>
        <v>45474</v>
      </c>
      <c r="F1" s="44">
        <f t="shared" si="0"/>
        <v>45839</v>
      </c>
      <c r="G1" s="78" t="s">
        <v>70</v>
      </c>
      <c r="H1" s="79"/>
    </row>
    <row r="2" spans="1:11" ht="15.75" thickBot="1">
      <c r="A2" s="1" t="s">
        <v>54</v>
      </c>
      <c r="B2" s="44">
        <v>44742</v>
      </c>
      <c r="C2" s="44">
        <f>EDATE(B2,12)</f>
        <v>45107</v>
      </c>
      <c r="D2" s="44">
        <f t="shared" si="0"/>
        <v>45473</v>
      </c>
      <c r="E2" s="44">
        <f t="shared" si="0"/>
        <v>45838</v>
      </c>
      <c r="F2" s="44">
        <f t="shared" si="0"/>
        <v>46203</v>
      </c>
      <c r="G2" s="80"/>
      <c r="H2" s="81"/>
    </row>
    <row r="3" spans="1:11" ht="15">
      <c r="A3" s="66" t="s">
        <v>55</v>
      </c>
      <c r="B3" s="55" t="s">
        <v>0</v>
      </c>
      <c r="C3" s="55" t="s">
        <v>1</v>
      </c>
      <c r="D3" s="55" t="s">
        <v>49</v>
      </c>
      <c r="E3" s="55" t="s">
        <v>25</v>
      </c>
      <c r="F3" s="55" t="s">
        <v>26</v>
      </c>
      <c r="G3" s="7" t="s">
        <v>2</v>
      </c>
      <c r="H3" s="56" t="s">
        <v>27</v>
      </c>
    </row>
    <row r="4" spans="1:11" ht="15">
      <c r="A4" s="35" t="s">
        <v>3</v>
      </c>
      <c r="B4" s="36">
        <f>ROUND(SUM(B5:B11),0)</f>
        <v>0</v>
      </c>
      <c r="C4" s="36">
        <f t="shared" ref="C4:F4" si="1">ROUND(SUM(C5:C11),0)</f>
        <v>0</v>
      </c>
      <c r="D4" s="36">
        <f t="shared" si="1"/>
        <v>0</v>
      </c>
      <c r="E4" s="36">
        <f t="shared" si="1"/>
        <v>0</v>
      </c>
      <c r="F4" s="36">
        <f t="shared" si="1"/>
        <v>0</v>
      </c>
      <c r="G4" s="36">
        <f>SUM(B4:F4)</f>
        <v>0</v>
      </c>
      <c r="H4" s="57"/>
    </row>
    <row r="5" spans="1:11">
      <c r="A5" s="5" t="s">
        <v>57</v>
      </c>
      <c r="B5" s="13"/>
      <c r="C5" s="2"/>
      <c r="D5" s="2"/>
      <c r="E5" s="2"/>
      <c r="F5" s="2"/>
      <c r="G5" s="27"/>
      <c r="H5" s="58"/>
    </row>
    <row r="6" spans="1:11">
      <c r="A6" s="15" t="s">
        <v>60</v>
      </c>
      <c r="B6" s="13"/>
      <c r="C6" s="2"/>
      <c r="D6" s="2"/>
      <c r="E6" s="2"/>
      <c r="F6" s="2"/>
      <c r="G6" s="27">
        <f>SUM(B6:F6)</f>
        <v>0</v>
      </c>
      <c r="H6" s="58"/>
    </row>
    <row r="7" spans="1:11">
      <c r="A7" s="15" t="s">
        <v>59</v>
      </c>
      <c r="B7" s="13"/>
      <c r="C7" s="13"/>
      <c r="D7" s="13"/>
      <c r="E7" s="13"/>
      <c r="F7" s="13"/>
      <c r="G7" s="27">
        <f>SUM(B7:F7)</f>
        <v>0</v>
      </c>
      <c r="H7" s="58"/>
      <c r="J7" s="63"/>
      <c r="K7" s="63"/>
    </row>
    <row r="8" spans="1:11" ht="15">
      <c r="A8" s="5" t="s">
        <v>56</v>
      </c>
      <c r="B8" s="13"/>
      <c r="C8" s="2"/>
      <c r="D8" s="2"/>
      <c r="E8" s="2"/>
      <c r="F8" s="2"/>
      <c r="G8" s="27"/>
      <c r="H8" s="58"/>
      <c r="J8" s="64"/>
      <c r="K8" s="64"/>
    </row>
    <row r="9" spans="1:11">
      <c r="A9" s="15" t="s">
        <v>60</v>
      </c>
      <c r="B9" s="13"/>
      <c r="C9" s="13"/>
      <c r="D9" s="13"/>
      <c r="E9" s="13"/>
      <c r="F9" s="13"/>
      <c r="G9" s="27">
        <f>SUM(B9:F9)</f>
        <v>0</v>
      </c>
      <c r="H9" s="58"/>
    </row>
    <row r="10" spans="1:11">
      <c r="A10" s="15" t="s">
        <v>59</v>
      </c>
      <c r="B10" s="13"/>
      <c r="C10" s="13"/>
      <c r="D10" s="13"/>
      <c r="E10" s="13"/>
      <c r="F10" s="13"/>
      <c r="G10" s="27">
        <f>SUM(B10:F10)</f>
        <v>0</v>
      </c>
      <c r="H10" s="58"/>
    </row>
    <row r="11" spans="1:11">
      <c r="B11" s="2"/>
      <c r="C11" s="2"/>
      <c r="D11" s="2"/>
      <c r="E11" s="2"/>
      <c r="F11" s="2"/>
      <c r="G11" s="27"/>
      <c r="H11" s="58"/>
    </row>
    <row r="12" spans="1:11" ht="15">
      <c r="A12" s="35" t="s">
        <v>4</v>
      </c>
      <c r="B12" s="36">
        <f>ROUND(SUM(B13:B25),0)</f>
        <v>0</v>
      </c>
      <c r="C12" s="36">
        <f t="shared" ref="C12:F12" si="2">ROUND(SUM(C13:C25),0)</f>
        <v>0</v>
      </c>
      <c r="D12" s="36">
        <f t="shared" si="2"/>
        <v>0</v>
      </c>
      <c r="E12" s="36">
        <f t="shared" si="2"/>
        <v>0</v>
      </c>
      <c r="F12" s="36">
        <f t="shared" si="2"/>
        <v>0</v>
      </c>
      <c r="G12" s="36">
        <f>SUM(B12:F12)</f>
        <v>0</v>
      </c>
      <c r="H12" s="59"/>
    </row>
    <row r="13" spans="1:11" ht="26.25">
      <c r="A13" s="45" t="s">
        <v>61</v>
      </c>
      <c r="B13" s="2"/>
      <c r="C13" s="2"/>
      <c r="D13" s="2"/>
      <c r="E13" s="2"/>
      <c r="F13" s="2"/>
      <c r="G13" s="27">
        <f>SUM(B13:F13)</f>
        <v>0</v>
      </c>
      <c r="H13" s="58"/>
    </row>
    <row r="14" spans="1:11" ht="26.25">
      <c r="A14" s="45" t="s">
        <v>61</v>
      </c>
      <c r="B14" s="2"/>
      <c r="C14" s="2"/>
      <c r="D14" s="2"/>
      <c r="E14" s="2"/>
      <c r="F14" s="2"/>
      <c r="G14" s="27">
        <f t="shared" ref="G14:G24" si="3">SUM(B14:F14)</f>
        <v>0</v>
      </c>
      <c r="H14" s="58"/>
    </row>
    <row r="15" spans="1:11" ht="26.25">
      <c r="A15" s="45" t="s">
        <v>73</v>
      </c>
      <c r="B15" s="2"/>
      <c r="C15" s="2"/>
      <c r="D15" s="2"/>
      <c r="E15" s="2"/>
      <c r="F15" s="2"/>
      <c r="G15" s="27">
        <f t="shared" si="3"/>
        <v>0</v>
      </c>
      <c r="H15" s="58"/>
    </row>
    <row r="16" spans="1:11" ht="26.25">
      <c r="A16" s="45" t="s">
        <v>62</v>
      </c>
      <c r="B16" s="2"/>
      <c r="C16" s="2"/>
      <c r="D16" s="2"/>
      <c r="E16" s="2"/>
      <c r="F16" s="2"/>
      <c r="G16" s="27">
        <f t="shared" si="3"/>
        <v>0</v>
      </c>
      <c r="H16" s="58"/>
    </row>
    <row r="17" spans="1:11" ht="26.25">
      <c r="A17" s="45" t="s">
        <v>63</v>
      </c>
      <c r="B17" s="2"/>
      <c r="C17" s="2"/>
      <c r="D17" s="2"/>
      <c r="E17" s="2"/>
      <c r="F17" s="2"/>
      <c r="G17" s="27">
        <f t="shared" si="3"/>
        <v>0</v>
      </c>
      <c r="H17" s="58"/>
      <c r="J17" s="63"/>
    </row>
    <row r="18" spans="1:11" ht="26.25">
      <c r="A18" s="45" t="s">
        <v>72</v>
      </c>
      <c r="B18" s="2"/>
      <c r="C18" s="2"/>
      <c r="D18" s="2"/>
      <c r="E18" s="2"/>
      <c r="F18" s="2"/>
      <c r="G18" s="27">
        <f t="shared" si="3"/>
        <v>0</v>
      </c>
      <c r="H18" s="58"/>
    </row>
    <row r="19" spans="1:11" ht="26.25">
      <c r="A19" s="45" t="s">
        <v>64</v>
      </c>
      <c r="B19" s="2"/>
      <c r="C19" s="2"/>
      <c r="D19" s="2"/>
      <c r="E19" s="2"/>
      <c r="F19" s="2"/>
      <c r="G19" s="27">
        <f t="shared" si="3"/>
        <v>0</v>
      </c>
      <c r="H19" s="58"/>
    </row>
    <row r="20" spans="1:11" ht="26.25">
      <c r="A20" s="45" t="s">
        <v>65</v>
      </c>
      <c r="B20" s="2"/>
      <c r="C20" s="2"/>
      <c r="D20" s="2"/>
      <c r="E20" s="2"/>
      <c r="F20" s="2"/>
      <c r="G20" s="27">
        <f t="shared" si="3"/>
        <v>0</v>
      </c>
      <c r="H20" s="58"/>
      <c r="J20" s="63"/>
    </row>
    <row r="21" spans="1:11" ht="26.25">
      <c r="A21" s="45" t="s">
        <v>71</v>
      </c>
      <c r="B21" s="2"/>
      <c r="C21" s="2"/>
      <c r="D21" s="2"/>
      <c r="E21" s="2"/>
      <c r="F21" s="2"/>
      <c r="G21" s="27">
        <f t="shared" si="3"/>
        <v>0</v>
      </c>
      <c r="H21" s="58"/>
      <c r="J21" s="63"/>
    </row>
    <row r="22" spans="1:11" ht="26.25">
      <c r="A22" s="45" t="s">
        <v>66</v>
      </c>
      <c r="B22" s="2"/>
      <c r="C22" s="2"/>
      <c r="D22" s="2"/>
      <c r="E22" s="2"/>
      <c r="F22" s="2"/>
      <c r="G22" s="27">
        <f t="shared" si="3"/>
        <v>0</v>
      </c>
      <c r="H22" s="58"/>
    </row>
    <row r="23" spans="1:11" ht="26.25">
      <c r="A23" s="45" t="s">
        <v>67</v>
      </c>
      <c r="B23" s="2"/>
      <c r="C23" s="2"/>
      <c r="D23" s="2"/>
      <c r="E23" s="2"/>
      <c r="F23" s="2"/>
      <c r="G23" s="27">
        <f t="shared" si="3"/>
        <v>0</v>
      </c>
      <c r="H23" s="58"/>
      <c r="K23" s="63"/>
    </row>
    <row r="24" spans="1:11" ht="26.25">
      <c r="A24" s="45" t="s">
        <v>68</v>
      </c>
      <c r="B24" s="2"/>
      <c r="C24" s="2"/>
      <c r="D24" s="2"/>
      <c r="E24" s="2"/>
      <c r="F24" s="2"/>
      <c r="G24" s="27">
        <f t="shared" si="3"/>
        <v>0</v>
      </c>
      <c r="H24" s="65"/>
      <c r="K24" s="63"/>
    </row>
    <row r="25" spans="1:11" ht="18.75" thickBot="1">
      <c r="B25" s="2"/>
      <c r="C25" s="2"/>
      <c r="D25" s="2"/>
      <c r="E25" s="2"/>
      <c r="F25" s="2"/>
      <c r="G25" s="27"/>
      <c r="H25" s="65"/>
      <c r="K25" s="63"/>
    </row>
    <row r="26" spans="1:11" ht="18.75" thickBot="1">
      <c r="A26" s="17" t="s">
        <v>6</v>
      </c>
      <c r="B26" s="18">
        <f>B4+B12</f>
        <v>0</v>
      </c>
      <c r="C26" s="18">
        <f>C4+C12</f>
        <v>0</v>
      </c>
      <c r="D26" s="18">
        <f>D4+D12</f>
        <v>0</v>
      </c>
      <c r="E26" s="18">
        <f>E4+E12</f>
        <v>0</v>
      </c>
      <c r="F26" s="18">
        <f>F4+F12</f>
        <v>0</v>
      </c>
      <c r="G26" s="18">
        <f>SUM(B26:F26)</f>
        <v>0</v>
      </c>
      <c r="H26" s="65"/>
      <c r="K26" s="63"/>
    </row>
    <row r="27" spans="1:11">
      <c r="B27" s="2"/>
      <c r="C27" s="2"/>
      <c r="D27" s="2"/>
      <c r="E27" s="2"/>
      <c r="F27" s="2"/>
      <c r="G27" s="27"/>
    </row>
    <row r="28" spans="1:11" ht="15">
      <c r="A28" s="35" t="s">
        <v>7</v>
      </c>
      <c r="B28" s="36">
        <f xml:space="preserve"> ROUND(SUM(B29:B31),0)</f>
        <v>0</v>
      </c>
      <c r="C28" s="36">
        <f t="shared" ref="C28:F28" si="4" xml:space="preserve"> ROUND(SUM(C29:C31),0)</f>
        <v>0</v>
      </c>
      <c r="D28" s="36">
        <f t="shared" si="4"/>
        <v>0</v>
      </c>
      <c r="E28" s="36">
        <f t="shared" si="4"/>
        <v>0</v>
      </c>
      <c r="F28" s="36">
        <f t="shared" si="4"/>
        <v>0</v>
      </c>
      <c r="G28" s="36">
        <f>SUM(B28:F28)</f>
        <v>0</v>
      </c>
      <c r="H28" s="59"/>
    </row>
    <row r="29" spans="1:11" s="20" customFormat="1">
      <c r="A29" s="20" t="s">
        <v>28</v>
      </c>
      <c r="B29" s="13">
        <f>ROUND(SUM((B6+B9)*35.5%)+((B7+B10)*9.5%),0)</f>
        <v>0</v>
      </c>
      <c r="C29" s="13">
        <f t="shared" ref="C29:F29" si="5">ROUND(SUM((C6+C9)*35.5%)+((C7+C10)*9.5%),0)</f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27">
        <f>SUM(B29:F29)</f>
        <v>0</v>
      </c>
      <c r="H29" s="58"/>
    </row>
    <row r="30" spans="1:11">
      <c r="A30" s="21" t="s">
        <v>29</v>
      </c>
      <c r="B30" s="13">
        <f>ROUND(SUM((B13+B14+B17+B20)*35.5%)+((B15+B18+B21)*35.5%)+((B16+B19+B22)*9.5%),0)</f>
        <v>0</v>
      </c>
      <c r="C30" s="13">
        <f t="shared" ref="C30:F30" si="6">ROUND(SUM((C13+C14+C17+C20)*35.5%)+((C15+C18+C21)*35.5%)+((C16+C19+C22)*9.5%),0)</f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27">
        <f>SUM(B30:F30)</f>
        <v>0</v>
      </c>
      <c r="H30" s="58"/>
    </row>
    <row r="31" spans="1:11">
      <c r="A31" s="21" t="s">
        <v>23</v>
      </c>
      <c r="B31" s="13">
        <f>ROUND((B23+B24)*1.4%,0)</f>
        <v>0</v>
      </c>
      <c r="C31" s="13">
        <f t="shared" ref="C31:F31" si="7">ROUND((C23+C24)*1.4%,0)</f>
        <v>0</v>
      </c>
      <c r="D31" s="13">
        <f t="shared" si="7"/>
        <v>0</v>
      </c>
      <c r="E31" s="13">
        <f t="shared" si="7"/>
        <v>0</v>
      </c>
      <c r="F31" s="13">
        <f t="shared" si="7"/>
        <v>0</v>
      </c>
      <c r="G31" s="27">
        <f>SUM(B31:F31)</f>
        <v>0</v>
      </c>
      <c r="H31" s="58"/>
    </row>
    <row r="32" spans="1:11" ht="15" thickBot="1">
      <c r="A32" s="21"/>
      <c r="B32" s="22"/>
      <c r="C32" s="22"/>
      <c r="D32" s="22"/>
      <c r="E32" s="22"/>
      <c r="F32" s="22"/>
      <c r="G32" s="27"/>
    </row>
    <row r="33" spans="1:9" ht="15.75" thickBot="1">
      <c r="A33" s="17" t="s">
        <v>8</v>
      </c>
      <c r="B33" s="18">
        <f>B26+B28</f>
        <v>0</v>
      </c>
      <c r="C33" s="18">
        <f>C26+C28</f>
        <v>0</v>
      </c>
      <c r="D33" s="18">
        <f>D26+D28</f>
        <v>0</v>
      </c>
      <c r="E33" s="18">
        <f>E26+E28</f>
        <v>0</v>
      </c>
      <c r="F33" s="18">
        <f>F26+F28</f>
        <v>0</v>
      </c>
      <c r="G33" s="18">
        <f>SUM(B33:F33)</f>
        <v>0</v>
      </c>
      <c r="H33" s="60"/>
      <c r="I33" s="2"/>
    </row>
    <row r="34" spans="1:9">
      <c r="B34" s="2"/>
      <c r="C34" s="2"/>
      <c r="D34" s="2"/>
      <c r="E34" s="2"/>
      <c r="F34" s="2"/>
      <c r="G34" s="27"/>
    </row>
    <row r="35" spans="1:9" ht="15">
      <c r="A35" s="35" t="s">
        <v>45</v>
      </c>
      <c r="B35" s="36">
        <f>SUM(B36:B37)</f>
        <v>0</v>
      </c>
      <c r="C35" s="36">
        <f>SUM(C36:C37)</f>
        <v>0</v>
      </c>
      <c r="D35" s="36">
        <f>SUM(D36:D37)</f>
        <v>0</v>
      </c>
      <c r="E35" s="36">
        <f>SUM(E36:E37)</f>
        <v>0</v>
      </c>
      <c r="F35" s="36">
        <f>SUM(F36:F37)</f>
        <v>0</v>
      </c>
      <c r="G35" s="36">
        <f>SUM(B35:F35)</f>
        <v>0</v>
      </c>
      <c r="H35" s="59"/>
    </row>
    <row r="36" spans="1:9">
      <c r="A36" s="21" t="s">
        <v>46</v>
      </c>
      <c r="B36" s="22"/>
      <c r="C36" s="22"/>
      <c r="D36" s="22"/>
      <c r="E36" s="22"/>
      <c r="F36" s="22"/>
      <c r="G36" s="27">
        <f>SUM(B36:F36)</f>
        <v>0</v>
      </c>
      <c r="H36" s="58"/>
    </row>
    <row r="37" spans="1:9">
      <c r="B37" s="2"/>
      <c r="C37" s="2"/>
      <c r="D37" s="2"/>
      <c r="E37" s="2"/>
      <c r="F37" s="2"/>
      <c r="G37" s="27"/>
      <c r="H37" s="58"/>
    </row>
    <row r="38" spans="1:9" ht="15">
      <c r="A38" s="35" t="s">
        <v>9</v>
      </c>
      <c r="B38" s="36">
        <f>SUM(B39:B41)</f>
        <v>0</v>
      </c>
      <c r="C38" s="36">
        <f>SUM(C39:C41)</f>
        <v>0</v>
      </c>
      <c r="D38" s="36">
        <f>SUM(D39:D41)</f>
        <v>0</v>
      </c>
      <c r="E38" s="36">
        <f>SUM(E39:E41)</f>
        <v>0</v>
      </c>
      <c r="F38" s="36">
        <f>SUM(F39:F41)</f>
        <v>0</v>
      </c>
      <c r="G38" s="36">
        <f>SUM(B38:F38)</f>
        <v>0</v>
      </c>
      <c r="H38" s="59"/>
    </row>
    <row r="39" spans="1:9">
      <c r="A39" s="4" t="s">
        <v>10</v>
      </c>
      <c r="B39" s="2"/>
      <c r="C39" s="2"/>
      <c r="D39" s="2"/>
      <c r="E39" s="2"/>
      <c r="F39" s="2"/>
      <c r="G39" s="27">
        <f>SUM(B39:F39)</f>
        <v>0</v>
      </c>
      <c r="H39" s="58"/>
    </row>
    <row r="40" spans="1:9">
      <c r="A40" s="4" t="s">
        <v>11</v>
      </c>
      <c r="B40" s="2"/>
      <c r="C40" s="2"/>
      <c r="D40" s="2"/>
      <c r="E40" s="2"/>
      <c r="F40" s="2"/>
      <c r="G40" s="27">
        <f>SUM(B40:F40)</f>
        <v>0</v>
      </c>
      <c r="H40" s="58"/>
    </row>
    <row r="41" spans="1:9">
      <c r="B41" s="2"/>
      <c r="C41" s="2"/>
      <c r="D41" s="2"/>
      <c r="E41" s="2"/>
      <c r="F41" s="2"/>
      <c r="G41" s="27"/>
      <c r="H41" s="58"/>
    </row>
    <row r="42" spans="1:9" ht="15">
      <c r="A42" s="35" t="s">
        <v>12</v>
      </c>
      <c r="B42" s="36">
        <f>SUM(B43:B47)</f>
        <v>0</v>
      </c>
      <c r="C42" s="36">
        <f>SUM(C43:C47)</f>
        <v>0</v>
      </c>
      <c r="D42" s="36">
        <f>SUM(D43:D47)</f>
        <v>0</v>
      </c>
      <c r="E42" s="36">
        <f>SUM(E43:E47)</f>
        <v>0</v>
      </c>
      <c r="F42" s="36">
        <f>SUM(F43:F47)</f>
        <v>0</v>
      </c>
      <c r="G42" s="36">
        <f>SUM(B42:F42)</f>
        <v>0</v>
      </c>
      <c r="H42" s="59"/>
    </row>
    <row r="43" spans="1:9">
      <c r="A43" s="21" t="s">
        <v>13</v>
      </c>
      <c r="B43" s="22"/>
      <c r="C43" s="22"/>
      <c r="D43" s="22"/>
      <c r="E43" s="22"/>
      <c r="F43" s="22"/>
      <c r="G43" s="27">
        <f>SUM(B43:F43)</f>
        <v>0</v>
      </c>
      <c r="H43" s="58"/>
    </row>
    <row r="44" spans="1:9">
      <c r="A44" s="21" t="s">
        <v>14</v>
      </c>
      <c r="B44" s="22"/>
      <c r="C44" s="22"/>
      <c r="D44" s="22"/>
      <c r="E44" s="22"/>
      <c r="F44" s="22"/>
      <c r="G44" s="27">
        <f>SUM(B44:F44)</f>
        <v>0</v>
      </c>
      <c r="H44" s="58"/>
    </row>
    <row r="45" spans="1:9">
      <c r="A45" s="21" t="s">
        <v>53</v>
      </c>
      <c r="B45" s="22"/>
      <c r="C45" s="22"/>
      <c r="D45" s="22"/>
      <c r="E45" s="22"/>
      <c r="F45" s="22"/>
      <c r="G45" s="27">
        <f>SUM(B45:F45)</f>
        <v>0</v>
      </c>
      <c r="H45" s="58"/>
    </row>
    <row r="46" spans="1:9">
      <c r="A46" s="21" t="s">
        <v>5</v>
      </c>
      <c r="B46" s="22"/>
      <c r="C46" s="22"/>
      <c r="D46" s="22"/>
      <c r="E46" s="22"/>
      <c r="F46" s="22"/>
      <c r="G46" s="27">
        <f>SUM(B46:F46)</f>
        <v>0</v>
      </c>
      <c r="H46" s="58"/>
    </row>
    <row r="47" spans="1:9">
      <c r="B47" s="2"/>
      <c r="C47" s="2"/>
      <c r="D47" s="2"/>
      <c r="E47" s="2"/>
      <c r="F47" s="2"/>
      <c r="G47" s="27"/>
      <c r="H47" s="58"/>
    </row>
    <row r="48" spans="1:9" ht="15">
      <c r="A48" s="35" t="s">
        <v>15</v>
      </c>
      <c r="B48" s="36">
        <f>SUM(B49:B54)</f>
        <v>0</v>
      </c>
      <c r="C48" s="36">
        <f>SUM(C49:C54)</f>
        <v>0</v>
      </c>
      <c r="D48" s="36">
        <f>SUM(D49:D54)</f>
        <v>0</v>
      </c>
      <c r="E48" s="36">
        <f>SUM(E49:E54)</f>
        <v>0</v>
      </c>
      <c r="F48" s="36">
        <f>SUM(F49:F54)</f>
        <v>0</v>
      </c>
      <c r="G48" s="36">
        <f t="shared" ref="G48:G53" si="8">SUM(B48:F48)</f>
        <v>0</v>
      </c>
      <c r="H48" s="59"/>
    </row>
    <row r="49" spans="1:8">
      <c r="A49" s="4" t="s">
        <v>16</v>
      </c>
      <c r="B49" s="2"/>
      <c r="C49" s="2"/>
      <c r="D49" s="2"/>
      <c r="E49" s="2"/>
      <c r="F49" s="2"/>
      <c r="G49" s="27">
        <f t="shared" si="8"/>
        <v>0</v>
      </c>
      <c r="H49" s="58"/>
    </row>
    <row r="50" spans="1:8">
      <c r="A50" s="4" t="s">
        <v>17</v>
      </c>
      <c r="B50" s="2"/>
      <c r="C50" s="2"/>
      <c r="D50" s="2"/>
      <c r="E50" s="2"/>
      <c r="F50" s="2"/>
      <c r="G50" s="27">
        <f t="shared" si="8"/>
        <v>0</v>
      </c>
      <c r="H50" s="58"/>
    </row>
    <row r="51" spans="1:8">
      <c r="A51" s="4" t="s">
        <v>51</v>
      </c>
      <c r="B51" s="2"/>
      <c r="C51" s="2"/>
      <c r="D51" s="2"/>
      <c r="E51" s="2"/>
      <c r="F51" s="2"/>
      <c r="G51" s="27">
        <f t="shared" si="8"/>
        <v>0</v>
      </c>
      <c r="H51" s="58"/>
    </row>
    <row r="52" spans="1:8" s="20" customFormat="1" ht="14.25" customHeight="1">
      <c r="A52" s="20" t="s">
        <v>52</v>
      </c>
      <c r="B52" s="2"/>
      <c r="C52" s="2"/>
      <c r="D52" s="2"/>
      <c r="E52" s="2"/>
      <c r="F52" s="2"/>
      <c r="G52" s="27">
        <f t="shared" si="8"/>
        <v>0</v>
      </c>
      <c r="H52" s="58"/>
    </row>
    <row r="53" spans="1:8">
      <c r="A53" s="4" t="s">
        <v>50</v>
      </c>
      <c r="B53" s="2"/>
      <c r="C53" s="2"/>
      <c r="D53" s="2"/>
      <c r="E53" s="2"/>
      <c r="F53" s="2"/>
      <c r="G53" s="27">
        <f t="shared" si="8"/>
        <v>0</v>
      </c>
      <c r="H53" s="58"/>
    </row>
    <row r="54" spans="1:8">
      <c r="B54" s="2"/>
      <c r="C54" s="2"/>
      <c r="D54" s="2"/>
      <c r="E54" s="2"/>
      <c r="F54" s="2"/>
      <c r="G54" s="27"/>
      <c r="H54" s="58"/>
    </row>
    <row r="55" spans="1:8" ht="15">
      <c r="A55" s="35" t="s">
        <v>20</v>
      </c>
      <c r="B55" s="36">
        <f>B33+B35+B38+B42+B48</f>
        <v>0</v>
      </c>
      <c r="C55" s="36">
        <f>C33+C35+C38+C42+C48</f>
        <v>0</v>
      </c>
      <c r="D55" s="36">
        <f>D33+D35+D38+D42+D48</f>
        <v>0</v>
      </c>
      <c r="E55" s="36">
        <f>E33+E35+E38+E42+E48</f>
        <v>0</v>
      </c>
      <c r="F55" s="36">
        <f>F33+F35+F38+F42+F48</f>
        <v>0</v>
      </c>
      <c r="G55" s="36">
        <f>SUM(B55:F55)</f>
        <v>0</v>
      </c>
      <c r="H55" s="59"/>
    </row>
    <row r="56" spans="1:8" ht="15" thickBot="1">
      <c r="B56" s="2"/>
      <c r="C56" s="2"/>
      <c r="D56" s="2"/>
      <c r="E56" s="2"/>
      <c r="F56" s="2"/>
      <c r="G56" s="27"/>
      <c r="H56" s="58"/>
    </row>
    <row r="57" spans="1:8" ht="15.75" thickBot="1">
      <c r="A57" s="40" t="s">
        <v>58</v>
      </c>
      <c r="B57" s="41">
        <f>ROUND((B26)*40%,0)</f>
        <v>0</v>
      </c>
      <c r="C57" s="41">
        <f t="shared" ref="C57:F57" si="9">ROUND((C26)*40%,0)</f>
        <v>0</v>
      </c>
      <c r="D57" s="41">
        <f t="shared" si="9"/>
        <v>0</v>
      </c>
      <c r="E57" s="41">
        <f t="shared" si="9"/>
        <v>0</v>
      </c>
      <c r="F57" s="41">
        <f t="shared" si="9"/>
        <v>0</v>
      </c>
      <c r="G57" s="42">
        <f>SUM(B57:F57)</f>
        <v>0</v>
      </c>
      <c r="H57" s="62"/>
    </row>
    <row r="58" spans="1:8" ht="15" thickBot="1">
      <c r="B58" s="2"/>
      <c r="C58" s="2"/>
      <c r="D58" s="2"/>
      <c r="E58" s="2"/>
      <c r="F58" s="2"/>
      <c r="G58" s="27"/>
      <c r="H58" s="58"/>
    </row>
    <row r="59" spans="1:8" ht="15.75" thickBot="1">
      <c r="A59" s="32" t="s">
        <v>21</v>
      </c>
      <c r="B59" s="33">
        <f>B55+B57</f>
        <v>0</v>
      </c>
      <c r="C59" s="33">
        <f>C55+C57</f>
        <v>0</v>
      </c>
      <c r="D59" s="33">
        <f>D55+D57</f>
        <v>0</v>
      </c>
      <c r="E59" s="33">
        <f>E55+E57</f>
        <v>0</v>
      </c>
      <c r="F59" s="33">
        <f>F55+F57</f>
        <v>0</v>
      </c>
      <c r="G59" s="34">
        <f>SUM(B59:F59)</f>
        <v>0</v>
      </c>
      <c r="H59" s="62"/>
    </row>
    <row r="60" spans="1:8">
      <c r="B60" s="2"/>
      <c r="C60" s="2"/>
      <c r="D60" s="2"/>
      <c r="E60" s="2"/>
      <c r="F60" s="2"/>
      <c r="G60" s="27"/>
      <c r="H60" s="58"/>
    </row>
    <row r="61" spans="1:8" ht="15">
      <c r="A61" s="35" t="s">
        <v>22</v>
      </c>
      <c r="B61" s="36">
        <f>+'Cost Share | Match'!B57</f>
        <v>0</v>
      </c>
      <c r="C61" s="36">
        <f>+'Cost Share | Match'!C57</f>
        <v>0</v>
      </c>
      <c r="D61" s="36">
        <f>+'Cost Share | Match'!D57</f>
        <v>0</v>
      </c>
      <c r="E61" s="36">
        <f>+'Cost Share | Match'!E57</f>
        <v>0</v>
      </c>
      <c r="F61" s="36">
        <f>+'Cost Share | Match'!F57</f>
        <v>0</v>
      </c>
      <c r="G61" s="36">
        <f>SUM(B61:F61)</f>
        <v>0</v>
      </c>
      <c r="H61" s="59"/>
    </row>
    <row r="62" spans="1:8" ht="15" thickBot="1">
      <c r="A62" s="28" t="s">
        <v>31</v>
      </c>
      <c r="B62" s="24"/>
      <c r="C62" s="24"/>
      <c r="D62" s="24"/>
      <c r="E62" s="24"/>
      <c r="F62" s="24"/>
      <c r="G62" s="27"/>
    </row>
    <row r="63" spans="1:8" s="43" customFormat="1" ht="15.75" thickBot="1">
      <c r="A63" s="37" t="s">
        <v>47</v>
      </c>
      <c r="B63" s="38">
        <f>SUM(B59+B61)</f>
        <v>0</v>
      </c>
      <c r="C63" s="38">
        <f>SUM(C59+C61)</f>
        <v>0</v>
      </c>
      <c r="D63" s="38">
        <f>SUM(D59+D61)</f>
        <v>0</v>
      </c>
      <c r="E63" s="38">
        <f>SUM(E59+E61)</f>
        <v>0</v>
      </c>
      <c r="F63" s="38">
        <f>SUM(F59+F61)</f>
        <v>0</v>
      </c>
      <c r="G63" s="39">
        <f>SUM(B63:F63)</f>
        <v>0</v>
      </c>
      <c r="H63" s="59"/>
    </row>
    <row r="64" spans="1:8">
      <c r="A64" s="54"/>
    </row>
    <row r="65" spans="1:1">
      <c r="A65" s="4" t="s">
        <v>69</v>
      </c>
    </row>
  </sheetData>
  <protectedRanges>
    <protectedRange sqref="B43:F46" name="F. Participant Support Costs"/>
    <protectedRange sqref="B36:F36" name="D. Equipment"/>
    <protectedRange sqref="B6:F10" name="A. Senior Personnel"/>
    <protectedRange sqref="B13:F24" name="B. Other Personnel"/>
    <protectedRange sqref="B39:F40" name="E. Travel"/>
    <protectedRange sqref="B49:F53" name="G. Other Direct Costs"/>
  </protectedRanges>
  <mergeCells count="1">
    <mergeCell ref="G1:H2"/>
  </mergeCells>
  <phoneticPr fontId="1" type="noConversion"/>
  <printOptions horizontalCentered="1"/>
  <pageMargins left="0.25" right="0.25" top="0.5" bottom="0.25" header="0" footer="0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61"/>
  <sheetViews>
    <sheetView workbookViewId="0">
      <pane ySplit="3" topLeftCell="A28" activePane="bottomLeft" state="frozen"/>
      <selection pane="bottomLeft" activeCell="A59" sqref="A59"/>
    </sheetView>
  </sheetViews>
  <sheetFormatPr defaultColWidth="11" defaultRowHeight="14.25"/>
  <cols>
    <col min="1" max="1" width="39.25" style="4" bestFit="1" customWidth="1"/>
    <col min="2" max="6" width="13.25" style="4" bestFit="1" customWidth="1"/>
    <col min="7" max="7" width="12.875" style="2" customWidth="1"/>
    <col min="8" max="8" width="30.875" style="3" customWidth="1"/>
    <col min="9" max="9" width="6.125" style="4" customWidth="1"/>
    <col min="10" max="16384" width="11" style="4"/>
  </cols>
  <sheetData>
    <row r="1" spans="1:9" ht="15">
      <c r="A1" s="1" t="s">
        <v>32</v>
      </c>
      <c r="B1" s="44">
        <f>+'[1]Sponsor Request'!B1</f>
        <v>44378</v>
      </c>
      <c r="C1" s="44">
        <f>+'[1]Sponsor Request'!C1</f>
        <v>44743</v>
      </c>
      <c r="D1" s="44">
        <f>+'[1]Sponsor Request'!D1</f>
        <v>45108</v>
      </c>
      <c r="E1" s="44">
        <f>+'[1]Sponsor Request'!E1</f>
        <v>45474</v>
      </c>
      <c r="F1" s="44">
        <f>+'[1]Sponsor Request'!F1</f>
        <v>45839</v>
      </c>
      <c r="G1" s="78" t="str">
        <f>+'[1]Sponsor Request'!G1:H2</f>
        <v>Cayuse # __-____</v>
      </c>
      <c r="H1" s="79"/>
    </row>
    <row r="2" spans="1:9" ht="15.75" thickBot="1">
      <c r="A2" s="1" t="s">
        <v>74</v>
      </c>
      <c r="B2" s="44">
        <f>+'[1]Sponsor Request'!B2</f>
        <v>44742</v>
      </c>
      <c r="C2" s="44">
        <f>+'[1]Sponsor Request'!C2</f>
        <v>45107</v>
      </c>
      <c r="D2" s="44">
        <f>+'[1]Sponsor Request'!D2</f>
        <v>45473</v>
      </c>
      <c r="E2" s="44">
        <f>+'[1]Sponsor Request'!E2</f>
        <v>45838</v>
      </c>
      <c r="F2" s="44">
        <f>+'[1]Sponsor Request'!F2</f>
        <v>46203</v>
      </c>
      <c r="G2" s="80"/>
      <c r="H2" s="81"/>
    </row>
    <row r="3" spans="1:9" ht="15">
      <c r="A3" s="1" t="s">
        <v>75</v>
      </c>
      <c r="B3" s="6" t="s">
        <v>0</v>
      </c>
      <c r="C3" s="6" t="s">
        <v>1</v>
      </c>
      <c r="D3" s="6" t="s">
        <v>24</v>
      </c>
      <c r="E3" s="6" t="s">
        <v>25</v>
      </c>
      <c r="F3" s="6" t="s">
        <v>26</v>
      </c>
      <c r="G3" s="7" t="s">
        <v>2</v>
      </c>
      <c r="H3" s="8" t="s">
        <v>27</v>
      </c>
    </row>
    <row r="4" spans="1:9" ht="15">
      <c r="A4" s="9" t="s">
        <v>3</v>
      </c>
      <c r="B4" s="10">
        <f>ROUND(SUM(B5:B10),0)</f>
        <v>0</v>
      </c>
      <c r="C4" s="10">
        <f t="shared" ref="C4:F4" si="0">ROUND(SUM(C5:C10),0)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>SUM(B4:F4)</f>
        <v>0</v>
      </c>
      <c r="H4" s="11"/>
      <c r="I4" s="12"/>
    </row>
    <row r="5" spans="1:9">
      <c r="A5" s="5" t="str">
        <f>+'[1]Sponsor Request'!A5</f>
        <v xml:space="preserve">Lead PI: </v>
      </c>
      <c r="B5" s="13"/>
      <c r="C5" s="2"/>
      <c r="D5" s="2"/>
      <c r="E5" s="2"/>
      <c r="F5" s="2"/>
      <c r="G5" s="27"/>
      <c r="H5" s="14"/>
    </row>
    <row r="6" spans="1:9">
      <c r="A6" s="15" t="s">
        <v>60</v>
      </c>
      <c r="B6" s="13"/>
      <c r="C6" s="2"/>
      <c r="D6" s="2"/>
      <c r="E6" s="2"/>
      <c r="F6" s="2"/>
      <c r="G6" s="27">
        <f>SUM(B6:F6)</f>
        <v>0</v>
      </c>
      <c r="H6" s="14"/>
    </row>
    <row r="7" spans="1:9">
      <c r="A7" s="15" t="s">
        <v>76</v>
      </c>
      <c r="B7" s="13"/>
      <c r="C7" s="2"/>
      <c r="D7" s="2"/>
      <c r="E7" s="2"/>
      <c r="F7" s="2"/>
      <c r="G7" s="27">
        <f>SUM(B7:F7)</f>
        <v>0</v>
      </c>
      <c r="H7" s="14"/>
    </row>
    <row r="8" spans="1:9">
      <c r="A8" s="5" t="s">
        <v>77</v>
      </c>
      <c r="B8" s="13"/>
      <c r="C8" s="2"/>
      <c r="D8" s="2"/>
      <c r="E8" s="2"/>
      <c r="F8" s="2"/>
      <c r="G8" s="27"/>
      <c r="H8" s="14"/>
    </row>
    <row r="9" spans="1:9">
      <c r="A9" s="15" t="s">
        <v>60</v>
      </c>
      <c r="B9" s="13"/>
      <c r="C9" s="2"/>
      <c r="D9" s="2"/>
      <c r="E9" s="2"/>
      <c r="F9" s="2"/>
      <c r="G9" s="27">
        <f>SUM(B9:F9)</f>
        <v>0</v>
      </c>
      <c r="H9" s="14"/>
    </row>
    <row r="10" spans="1:9">
      <c r="A10" s="15" t="s">
        <v>76</v>
      </c>
      <c r="B10" s="13"/>
      <c r="C10" s="2"/>
      <c r="D10" s="2"/>
      <c r="E10" s="2"/>
      <c r="F10" s="2"/>
      <c r="G10" s="27">
        <f>SUM(B10:F10)</f>
        <v>0</v>
      </c>
      <c r="H10" s="14"/>
    </row>
    <row r="11" spans="1:9">
      <c r="B11" s="2"/>
      <c r="C11" s="2"/>
      <c r="D11" s="2"/>
      <c r="E11" s="2"/>
      <c r="F11" s="2"/>
      <c r="G11" s="27"/>
      <c r="H11" s="14"/>
    </row>
    <row r="12" spans="1:9" ht="15">
      <c r="A12" s="9" t="s">
        <v>4</v>
      </c>
      <c r="B12" s="10">
        <f>ROUND(SUM(B13:B24),0)</f>
        <v>0</v>
      </c>
      <c r="C12" s="10">
        <f t="shared" ref="C12:F12" si="1">ROUND(SUM(C13:C24),0)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>SUM(B12:F12)</f>
        <v>0</v>
      </c>
      <c r="H12" s="16"/>
    </row>
    <row r="13" spans="1:9" ht="26.25">
      <c r="A13" s="45" t="s">
        <v>78</v>
      </c>
      <c r="B13" s="2"/>
      <c r="C13" s="2"/>
      <c r="D13" s="2"/>
      <c r="E13" s="2"/>
      <c r="F13" s="2"/>
      <c r="G13" s="27">
        <f>SUM(B13:F13)</f>
        <v>0</v>
      </c>
      <c r="H13" s="14"/>
    </row>
    <row r="14" spans="1:9" ht="26.25">
      <c r="A14" s="45" t="s">
        <v>61</v>
      </c>
      <c r="B14" s="2"/>
      <c r="C14" s="2"/>
      <c r="D14" s="2"/>
      <c r="E14" s="2"/>
      <c r="F14" s="2"/>
      <c r="G14" s="27">
        <f t="shared" ref="G14:G24" si="2">SUM(B14:F14)</f>
        <v>0</v>
      </c>
      <c r="H14" s="14"/>
    </row>
    <row r="15" spans="1:9" ht="26.25">
      <c r="A15" s="45" t="s">
        <v>73</v>
      </c>
      <c r="B15" s="2"/>
      <c r="C15" s="2"/>
      <c r="D15" s="2"/>
      <c r="E15" s="2"/>
      <c r="F15" s="2"/>
      <c r="G15" s="27">
        <f t="shared" si="2"/>
        <v>0</v>
      </c>
      <c r="H15" s="14"/>
    </row>
    <row r="16" spans="1:9" ht="26.25">
      <c r="A16" s="45" t="s">
        <v>79</v>
      </c>
      <c r="B16" s="2"/>
      <c r="C16" s="2"/>
      <c r="D16" s="2"/>
      <c r="E16" s="2"/>
      <c r="F16" s="2"/>
      <c r="G16" s="27">
        <f t="shared" si="2"/>
        <v>0</v>
      </c>
      <c r="H16" s="14"/>
    </row>
    <row r="17" spans="1:8" ht="26.25">
      <c r="A17" s="45" t="s">
        <v>63</v>
      </c>
      <c r="B17" s="2"/>
      <c r="C17" s="2"/>
      <c r="D17" s="2"/>
      <c r="E17" s="2"/>
      <c r="F17" s="2"/>
      <c r="G17" s="27">
        <f t="shared" si="2"/>
        <v>0</v>
      </c>
      <c r="H17" s="14"/>
    </row>
    <row r="18" spans="1:8" ht="26.25">
      <c r="A18" s="45" t="s">
        <v>72</v>
      </c>
      <c r="B18" s="2"/>
      <c r="C18" s="2"/>
      <c r="D18" s="2"/>
      <c r="E18" s="2"/>
      <c r="F18" s="2"/>
      <c r="G18" s="27">
        <f t="shared" si="2"/>
        <v>0</v>
      </c>
      <c r="H18" s="14"/>
    </row>
    <row r="19" spans="1:8" ht="26.25">
      <c r="A19" s="45" t="s">
        <v>64</v>
      </c>
      <c r="B19" s="2"/>
      <c r="C19" s="2"/>
      <c r="D19" s="2"/>
      <c r="E19" s="2"/>
      <c r="F19" s="2"/>
      <c r="G19" s="27">
        <f t="shared" si="2"/>
        <v>0</v>
      </c>
      <c r="H19" s="14"/>
    </row>
    <row r="20" spans="1:8" ht="26.25">
      <c r="A20" s="45" t="s">
        <v>65</v>
      </c>
      <c r="B20" s="2"/>
      <c r="C20" s="2"/>
      <c r="D20" s="2"/>
      <c r="E20" s="2"/>
      <c r="F20" s="2"/>
      <c r="G20" s="27">
        <f t="shared" si="2"/>
        <v>0</v>
      </c>
      <c r="H20" s="14"/>
    </row>
    <row r="21" spans="1:8" ht="26.25">
      <c r="A21" s="45" t="s">
        <v>71</v>
      </c>
      <c r="B21" s="2"/>
      <c r="C21" s="2"/>
      <c r="D21" s="2"/>
      <c r="E21" s="2"/>
      <c r="F21" s="2"/>
      <c r="G21" s="27">
        <f t="shared" si="2"/>
        <v>0</v>
      </c>
      <c r="H21" s="14"/>
    </row>
    <row r="22" spans="1:8" ht="26.25">
      <c r="A22" s="45" t="s">
        <v>66</v>
      </c>
      <c r="B22" s="2"/>
      <c r="C22" s="2"/>
      <c r="D22" s="2"/>
      <c r="E22" s="2"/>
      <c r="F22" s="2"/>
      <c r="G22" s="27">
        <f t="shared" si="2"/>
        <v>0</v>
      </c>
      <c r="H22" s="14"/>
    </row>
    <row r="23" spans="1:8" ht="26.25">
      <c r="A23" s="45" t="s">
        <v>67</v>
      </c>
      <c r="B23" s="2"/>
      <c r="C23" s="2"/>
      <c r="D23" s="2"/>
      <c r="E23" s="2"/>
      <c r="F23" s="2"/>
      <c r="G23" s="27">
        <f t="shared" si="2"/>
        <v>0</v>
      </c>
      <c r="H23" s="14"/>
    </row>
    <row r="24" spans="1:8" ht="26.25">
      <c r="A24" s="45" t="s">
        <v>68</v>
      </c>
      <c r="B24" s="2"/>
      <c r="C24" s="2"/>
      <c r="D24" s="2"/>
      <c r="E24" s="2"/>
      <c r="F24" s="2"/>
      <c r="G24" s="27">
        <f t="shared" si="2"/>
        <v>0</v>
      </c>
      <c r="H24" s="14"/>
    </row>
    <row r="25" spans="1:8" ht="15" thickBot="1">
      <c r="B25" s="2"/>
      <c r="C25" s="2"/>
      <c r="D25" s="2"/>
      <c r="E25" s="2"/>
      <c r="F25" s="2"/>
      <c r="G25" s="27"/>
      <c r="H25" s="14"/>
    </row>
    <row r="26" spans="1:8" ht="15.75" thickBot="1">
      <c r="A26" s="17" t="s">
        <v>6</v>
      </c>
      <c r="B26" s="18">
        <f>B4+B12</f>
        <v>0</v>
      </c>
      <c r="C26" s="18">
        <f>C4+C12</f>
        <v>0</v>
      </c>
      <c r="D26" s="18">
        <f>D4+D12</f>
        <v>0</v>
      </c>
      <c r="E26" s="18">
        <f>E4+E12</f>
        <v>0</v>
      </c>
      <c r="F26" s="18">
        <f>F4+F12</f>
        <v>0</v>
      </c>
      <c r="G26" s="18">
        <f>SUM(B26:F26)</f>
        <v>0</v>
      </c>
      <c r="H26" s="19"/>
    </row>
    <row r="27" spans="1:8">
      <c r="B27" s="2"/>
      <c r="C27" s="2"/>
      <c r="D27" s="2"/>
      <c r="E27" s="2"/>
      <c r="F27" s="2"/>
      <c r="G27" s="27"/>
      <c r="H27" s="14"/>
    </row>
    <row r="28" spans="1:8" ht="15">
      <c r="A28" s="9" t="s">
        <v>80</v>
      </c>
      <c r="B28" s="10">
        <f xml:space="preserve"> ROUND(SUM(B29:B31),0)</f>
        <v>0</v>
      </c>
      <c r="C28" s="10">
        <f t="shared" ref="C28:F28" si="3" xml:space="preserve"> ROUND(SUM(C29:C31),0)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>SUM(B28:F28)</f>
        <v>0</v>
      </c>
      <c r="H28" s="16"/>
    </row>
    <row r="29" spans="1:8" s="20" customFormat="1">
      <c r="A29" s="20" t="s">
        <v>28</v>
      </c>
      <c r="B29" s="13">
        <f>ROUND(SUM((B6+B9)*35.5%)+((B7+B10)*9.5%),0)</f>
        <v>0</v>
      </c>
      <c r="C29" s="13">
        <f t="shared" ref="C29:F29" si="4">ROUND(SUM((C6+C9)*35.5%)+((C7+C10)*9.5%),0)</f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27">
        <f>SUM(B29:F29)</f>
        <v>0</v>
      </c>
      <c r="H29" s="14"/>
    </row>
    <row r="30" spans="1:8">
      <c r="A30" s="21" t="s">
        <v>29</v>
      </c>
      <c r="B30" s="13">
        <f>ROUND(SUM((B13+B14+B15+B17+B18+B20+B21)*35.5%)+((B16+B19+B22)*9.5%),0)</f>
        <v>0</v>
      </c>
      <c r="C30" s="13">
        <f t="shared" ref="C30:F30" si="5">ROUND(SUM((C13+C14+C15+C17+C18+C20+C21)*35.5%)+((C16+C19+C22)*9.5%),0)</f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27">
        <f>SUM(B30:F30)</f>
        <v>0</v>
      </c>
      <c r="H30" s="14"/>
    </row>
    <row r="31" spans="1:8">
      <c r="A31" s="21" t="s">
        <v>23</v>
      </c>
      <c r="B31" s="13">
        <f>ROUND((B23+B24)*1.4%,0)</f>
        <v>0</v>
      </c>
      <c r="C31" s="13">
        <f t="shared" ref="C31:F31" si="6">ROUND((C23+C24)*1.4%,0)</f>
        <v>0</v>
      </c>
      <c r="D31" s="13">
        <f t="shared" si="6"/>
        <v>0</v>
      </c>
      <c r="E31" s="13">
        <f t="shared" si="6"/>
        <v>0</v>
      </c>
      <c r="F31" s="13">
        <f t="shared" si="6"/>
        <v>0</v>
      </c>
      <c r="G31" s="27">
        <f>SUM(B31:F31)</f>
        <v>0</v>
      </c>
      <c r="H31" s="14"/>
    </row>
    <row r="32" spans="1:8" ht="15" thickBot="1">
      <c r="A32" s="21"/>
      <c r="B32" s="22"/>
      <c r="C32" s="22"/>
      <c r="D32" s="22"/>
      <c r="E32" s="22"/>
      <c r="F32" s="22"/>
      <c r="G32" s="27"/>
      <c r="H32" s="14"/>
    </row>
    <row r="33" spans="1:9" ht="15.75" thickBot="1">
      <c r="A33" s="17" t="s">
        <v>8</v>
      </c>
      <c r="B33" s="18">
        <f t="shared" ref="B33:F33" si="7">B26+B28</f>
        <v>0</v>
      </c>
      <c r="C33" s="18">
        <f t="shared" si="7"/>
        <v>0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>SUM(B33:F33)</f>
        <v>0</v>
      </c>
      <c r="H33" s="19"/>
      <c r="I33" s="2"/>
    </row>
    <row r="34" spans="1:9">
      <c r="B34" s="2"/>
      <c r="C34" s="2"/>
      <c r="D34" s="2"/>
      <c r="E34" s="2"/>
      <c r="F34" s="2"/>
      <c r="G34" s="27"/>
      <c r="H34" s="14"/>
    </row>
    <row r="35" spans="1:9" ht="15">
      <c r="A35" s="35" t="s">
        <v>45</v>
      </c>
      <c r="B35" s="10">
        <f>SUM(B36:B36)</f>
        <v>0</v>
      </c>
      <c r="C35" s="10">
        <f>SUM(C36:C36)</f>
        <v>0</v>
      </c>
      <c r="D35" s="10">
        <f>SUM(D36:D36)</f>
        <v>0</v>
      </c>
      <c r="E35" s="10">
        <f>SUM(E36:E36)</f>
        <v>0</v>
      </c>
      <c r="F35" s="10">
        <f>SUM(F36:F36)</f>
        <v>0</v>
      </c>
      <c r="G35" s="10">
        <f>SUM(B35:F35)</f>
        <v>0</v>
      </c>
      <c r="H35" s="16"/>
    </row>
    <row r="36" spans="1:9">
      <c r="A36" s="21" t="s">
        <v>46</v>
      </c>
      <c r="B36" s="23"/>
      <c r="C36" s="23"/>
      <c r="D36" s="23"/>
      <c r="E36" s="23"/>
      <c r="F36" s="23"/>
      <c r="G36" s="27">
        <f>SUM(B36:F36)</f>
        <v>0</v>
      </c>
      <c r="H36" s="14"/>
    </row>
    <row r="37" spans="1:9">
      <c r="B37" s="2"/>
      <c r="C37" s="2"/>
      <c r="D37" s="2"/>
      <c r="E37" s="2"/>
      <c r="F37" s="2"/>
      <c r="G37" s="27"/>
      <c r="H37" s="14"/>
    </row>
    <row r="38" spans="1:9" ht="15">
      <c r="A38" s="9" t="s">
        <v>9</v>
      </c>
      <c r="B38" s="10">
        <f t="shared" ref="B38:F38" si="8">SUM(B39:B40)</f>
        <v>0</v>
      </c>
      <c r="C38" s="10">
        <f t="shared" si="8"/>
        <v>0</v>
      </c>
      <c r="D38" s="10">
        <f t="shared" si="8"/>
        <v>0</v>
      </c>
      <c r="E38" s="10">
        <f t="shared" si="8"/>
        <v>0</v>
      </c>
      <c r="F38" s="10">
        <f t="shared" si="8"/>
        <v>0</v>
      </c>
      <c r="G38" s="10">
        <f>SUM(B38:F38)</f>
        <v>0</v>
      </c>
      <c r="H38" s="16"/>
    </row>
    <row r="39" spans="1:9">
      <c r="A39" s="4" t="s">
        <v>10</v>
      </c>
      <c r="B39" s="2"/>
      <c r="C39" s="2"/>
      <c r="D39" s="2"/>
      <c r="E39" s="2"/>
      <c r="F39" s="2"/>
      <c r="G39" s="27">
        <f>SUM(B39:F39)</f>
        <v>0</v>
      </c>
      <c r="H39" s="14"/>
    </row>
    <row r="40" spans="1:9">
      <c r="A40" s="4" t="s">
        <v>11</v>
      </c>
      <c r="B40" s="2"/>
      <c r="C40" s="2"/>
      <c r="D40" s="2"/>
      <c r="E40" s="2"/>
      <c r="F40" s="2"/>
      <c r="G40" s="27">
        <f>SUM(B40:F40)</f>
        <v>0</v>
      </c>
      <c r="H40" s="14"/>
    </row>
    <row r="41" spans="1:9">
      <c r="B41" s="2"/>
      <c r="C41" s="2"/>
      <c r="D41" s="2"/>
      <c r="E41" s="2"/>
      <c r="F41" s="2"/>
      <c r="G41" s="27"/>
      <c r="H41" s="14"/>
    </row>
    <row r="42" spans="1:9" ht="15">
      <c r="A42" s="9" t="s">
        <v>12</v>
      </c>
      <c r="B42" s="10">
        <f t="shared" ref="B42:F42" si="9">SUM(B43:B46)</f>
        <v>0</v>
      </c>
      <c r="C42" s="10">
        <f t="shared" si="9"/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>SUM(B42:F42)</f>
        <v>0</v>
      </c>
      <c r="H42" s="16"/>
    </row>
    <row r="43" spans="1:9">
      <c r="A43" s="21" t="s">
        <v>13</v>
      </c>
      <c r="B43" s="22"/>
      <c r="C43" s="22"/>
      <c r="D43" s="22"/>
      <c r="E43" s="22"/>
      <c r="F43" s="22"/>
      <c r="G43" s="27">
        <f>SUM(B43:F43)</f>
        <v>0</v>
      </c>
      <c r="H43" s="14"/>
    </row>
    <row r="44" spans="1:9">
      <c r="A44" s="21" t="s">
        <v>14</v>
      </c>
      <c r="B44" s="22"/>
      <c r="C44" s="22"/>
      <c r="D44" s="22"/>
      <c r="E44" s="22"/>
      <c r="F44" s="22"/>
      <c r="G44" s="27">
        <f>SUM(B44:F44)</f>
        <v>0</v>
      </c>
      <c r="H44" s="14"/>
    </row>
    <row r="45" spans="1:9">
      <c r="A45" s="21" t="s">
        <v>48</v>
      </c>
      <c r="B45" s="22"/>
      <c r="C45" s="22"/>
      <c r="D45" s="22"/>
      <c r="E45" s="22"/>
      <c r="F45" s="22"/>
      <c r="G45" s="27">
        <f>SUM(B45:F45)</f>
        <v>0</v>
      </c>
      <c r="H45" s="14"/>
    </row>
    <row r="46" spans="1:9">
      <c r="A46" s="21" t="s">
        <v>5</v>
      </c>
      <c r="B46" s="22"/>
      <c r="C46" s="22"/>
      <c r="D46" s="22"/>
      <c r="E46" s="22"/>
      <c r="F46" s="22"/>
      <c r="G46" s="27">
        <f>SUM(B46:F46)</f>
        <v>0</v>
      </c>
      <c r="H46" s="14"/>
    </row>
    <row r="47" spans="1:9">
      <c r="B47" s="2"/>
      <c r="C47" s="2"/>
      <c r="D47" s="2"/>
      <c r="E47" s="2"/>
      <c r="F47" s="2"/>
      <c r="G47" s="27"/>
      <c r="H47" s="14"/>
    </row>
    <row r="48" spans="1:9" ht="15">
      <c r="A48" s="9" t="s">
        <v>15</v>
      </c>
      <c r="B48" s="10">
        <f>SUM(B49:B53)</f>
        <v>0</v>
      </c>
      <c r="C48" s="10">
        <f>SUM(C49:C53)</f>
        <v>0</v>
      </c>
      <c r="D48" s="10">
        <f t="shared" ref="D48:E48" si="10">SUM(D49:D53)</f>
        <v>0</v>
      </c>
      <c r="E48" s="10">
        <f t="shared" si="10"/>
        <v>0</v>
      </c>
      <c r="F48" s="10">
        <f>SUM(F49:F53)</f>
        <v>0</v>
      </c>
      <c r="G48" s="10">
        <f>SUM(B48:F48)</f>
        <v>0</v>
      </c>
      <c r="H48" s="16"/>
    </row>
    <row r="49" spans="1:8">
      <c r="A49" s="4" t="s">
        <v>16</v>
      </c>
      <c r="B49" s="2"/>
      <c r="C49" s="2"/>
      <c r="D49" s="2"/>
      <c r="E49" s="2"/>
      <c r="F49" s="2"/>
      <c r="G49" s="27">
        <f>SUM(B49:F49)</f>
        <v>0</v>
      </c>
      <c r="H49" s="14"/>
    </row>
    <row r="50" spans="1:8">
      <c r="A50" s="4" t="s">
        <v>17</v>
      </c>
      <c r="B50" s="2"/>
      <c r="C50" s="2"/>
      <c r="D50" s="2"/>
      <c r="E50" s="2"/>
      <c r="F50" s="2"/>
      <c r="G50" s="27">
        <f>SUM(B50:F50)</f>
        <v>0</v>
      </c>
      <c r="H50" s="14"/>
    </row>
    <row r="51" spans="1:8">
      <c r="A51" s="4" t="s">
        <v>18</v>
      </c>
      <c r="B51" s="2"/>
      <c r="C51" s="2"/>
      <c r="D51" s="2"/>
      <c r="E51" s="2"/>
      <c r="F51" s="2"/>
      <c r="G51" s="27">
        <f t="shared" ref="G51:G53" si="11">SUM(B51:F51)</f>
        <v>0</v>
      </c>
      <c r="H51" s="14"/>
    </row>
    <row r="52" spans="1:8" s="20" customFormat="1">
      <c r="A52" s="20" t="s">
        <v>19</v>
      </c>
      <c r="B52" s="2"/>
      <c r="C52" s="2"/>
      <c r="D52" s="2"/>
      <c r="E52" s="2"/>
      <c r="F52" s="2"/>
      <c r="G52" s="27">
        <f t="shared" si="11"/>
        <v>0</v>
      </c>
      <c r="H52" s="14"/>
    </row>
    <row r="53" spans="1:8">
      <c r="A53" s="4" t="s">
        <v>5</v>
      </c>
      <c r="B53" s="2"/>
      <c r="C53" s="2"/>
      <c r="D53" s="2"/>
      <c r="E53" s="2"/>
      <c r="F53" s="2"/>
      <c r="G53" s="27">
        <f t="shared" si="11"/>
        <v>0</v>
      </c>
      <c r="H53" s="14"/>
    </row>
    <row r="54" spans="1:8">
      <c r="B54" s="2"/>
      <c r="C54" s="2"/>
      <c r="D54" s="2"/>
      <c r="E54" s="2"/>
      <c r="F54" s="2"/>
      <c r="G54" s="27"/>
      <c r="H54" s="14"/>
    </row>
    <row r="55" spans="1:8" ht="15">
      <c r="A55" s="9" t="s">
        <v>20</v>
      </c>
      <c r="B55" s="10">
        <f>B33+B35+B38+B42+B48</f>
        <v>0</v>
      </c>
      <c r="C55" s="10">
        <f>C33+C35+C38+C42+C48</f>
        <v>0</v>
      </c>
      <c r="D55" s="10">
        <f>D33+D35+D38+D42+D48</f>
        <v>0</v>
      </c>
      <c r="E55" s="10">
        <f>E33+E35+E38+E42+E48</f>
        <v>0</v>
      </c>
      <c r="F55" s="10">
        <f>F33+F35+F38+F42+F48</f>
        <v>0</v>
      </c>
      <c r="G55" s="10">
        <f>SUM(B55:F55)</f>
        <v>0</v>
      </c>
      <c r="H55" s="16"/>
    </row>
    <row r="56" spans="1:8" ht="15" thickBot="1">
      <c r="B56" s="2"/>
      <c r="C56" s="2"/>
      <c r="D56" s="2"/>
      <c r="E56" s="2"/>
      <c r="F56" s="2"/>
      <c r="G56" s="27"/>
      <c r="H56" s="14"/>
    </row>
    <row r="57" spans="1:8" ht="16.5" thickTop="1" thickBot="1">
      <c r="A57" s="29" t="s">
        <v>30</v>
      </c>
      <c r="B57" s="30">
        <f>B55</f>
        <v>0</v>
      </c>
      <c r="C57" s="30">
        <f>C55</f>
        <v>0</v>
      </c>
      <c r="D57" s="30">
        <f>D55</f>
        <v>0</v>
      </c>
      <c r="E57" s="30">
        <f>E55</f>
        <v>0</v>
      </c>
      <c r="F57" s="30">
        <f>F55</f>
        <v>0</v>
      </c>
      <c r="G57" s="31">
        <f>SUM(B57:F57)</f>
        <v>0</v>
      </c>
      <c r="H57" s="16"/>
    </row>
    <row r="58" spans="1:8" ht="15" thickTop="1">
      <c r="A58" s="26"/>
    </row>
    <row r="59" spans="1:8">
      <c r="B59" s="24"/>
      <c r="C59" s="24"/>
      <c r="D59" s="24"/>
      <c r="E59" s="24"/>
      <c r="F59" s="24"/>
    </row>
    <row r="61" spans="1:8">
      <c r="G61" s="25"/>
    </row>
  </sheetData>
  <protectedRanges>
    <protectedRange sqref="B49:F53" name="G. Other Direct Costs Match_2"/>
    <protectedRange sqref="B39:F40" name="E. Travel Match_2"/>
    <protectedRange sqref="B13:F24" name="B. Other Personnel Match_2"/>
    <protectedRange sqref="B5:F10" name="A. Senior Personnel Match_2"/>
    <protectedRange sqref="B36:F36" name="D. Equipment Match_2"/>
    <protectedRange sqref="B43:F46" name="F. Participant Support Costs Match_2"/>
  </protectedRanges>
  <mergeCells count="1">
    <mergeCell ref="G1:H2"/>
  </mergeCells>
  <printOptions horizontalCentered="1"/>
  <pageMargins left="0.25" right="0.25" top="0.5" bottom="0.25" header="0" footer="0"/>
  <pageSetup scale="71" fitToHeight="2" orientation="portrait" horizontalDpi="4294967292" vertic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N19" sqref="N19"/>
    </sheetView>
  </sheetViews>
  <sheetFormatPr defaultColWidth="8.625" defaultRowHeight="12.75"/>
  <cols>
    <col min="1" max="1" width="41.875" style="46" customWidth="1"/>
    <col min="2" max="2" width="7" style="47" customWidth="1"/>
    <col min="3" max="3" width="2.125" style="46" customWidth="1"/>
    <col min="4" max="4" width="7" style="47" customWidth="1"/>
    <col min="5" max="5" width="2.125" style="46" customWidth="1"/>
    <col min="6" max="6" width="7" style="47" customWidth="1"/>
    <col min="7" max="7" width="1.75" style="47" customWidth="1"/>
    <col min="8" max="8" width="0.5" style="77" customWidth="1"/>
    <col min="9" max="9" width="1.375" style="46" customWidth="1"/>
    <col min="10" max="10" width="11.125" style="46" bestFit="1" customWidth="1"/>
    <col min="11" max="11" width="8.875" style="46" customWidth="1"/>
    <col min="12" max="12" width="7.125" style="46" bestFit="1" customWidth="1"/>
    <col min="13" max="13" width="12.5" style="46" bestFit="1" customWidth="1"/>
    <col min="14" max="14" width="11.875" style="46" bestFit="1" customWidth="1"/>
    <col min="15" max="15" width="9.375" style="46" bestFit="1" customWidth="1"/>
    <col min="16" max="16" width="8.75" style="46" bestFit="1" customWidth="1"/>
    <col min="17" max="17" width="14.375" style="46" customWidth="1"/>
    <col min="18" max="16384" width="8.625" style="46"/>
  </cols>
  <sheetData>
    <row r="1" spans="1:8" ht="13.9" customHeight="1">
      <c r="C1" s="49"/>
      <c r="E1" s="49"/>
      <c r="H1" s="67"/>
    </row>
    <row r="2" spans="1:8">
      <c r="A2" s="48" t="s">
        <v>34</v>
      </c>
      <c r="B2" s="50" t="s">
        <v>35</v>
      </c>
      <c r="C2" s="51"/>
      <c r="D2" s="50" t="s">
        <v>43</v>
      </c>
      <c r="E2" s="51"/>
      <c r="F2" s="50" t="s">
        <v>44</v>
      </c>
      <c r="G2" s="50"/>
      <c r="H2" s="69"/>
    </row>
    <row r="3" spans="1:8">
      <c r="A3" s="46" t="s">
        <v>36</v>
      </c>
      <c r="B3" s="52">
        <v>0.12</v>
      </c>
      <c r="D3" s="52">
        <v>0</v>
      </c>
      <c r="F3" s="52">
        <v>0</v>
      </c>
      <c r="G3" s="52"/>
      <c r="H3" s="70"/>
    </row>
    <row r="4" spans="1:8">
      <c r="A4" s="46" t="s">
        <v>37</v>
      </c>
      <c r="B4" s="52">
        <v>3.1E-2</v>
      </c>
      <c r="D4" s="52">
        <v>0</v>
      </c>
      <c r="F4" s="52">
        <v>0</v>
      </c>
      <c r="G4" s="52"/>
      <c r="H4" s="70"/>
    </row>
    <row r="5" spans="1:8">
      <c r="A5" s="46" t="s">
        <v>38</v>
      </c>
      <c r="B5" s="52">
        <v>0.10249999999999999</v>
      </c>
      <c r="D5" s="52">
        <v>0</v>
      </c>
      <c r="F5" s="52">
        <v>0</v>
      </c>
      <c r="G5" s="52"/>
      <c r="H5" s="70"/>
    </row>
    <row r="6" spans="1:8">
      <c r="A6" s="46" t="s">
        <v>41</v>
      </c>
      <c r="B6" s="52">
        <v>7.1999999999999995E-2</v>
      </c>
      <c r="D6" s="52">
        <v>7.6499999999999999E-2</v>
      </c>
      <c r="F6" s="52">
        <v>0</v>
      </c>
      <c r="G6" s="52"/>
      <c r="H6" s="70"/>
    </row>
    <row r="7" spans="1:8">
      <c r="A7" s="46" t="s">
        <v>39</v>
      </c>
      <c r="B7" s="52">
        <v>1.4E-2</v>
      </c>
      <c r="D7" s="52">
        <v>1.4E-2</v>
      </c>
      <c r="F7" s="52">
        <v>1.4E-2</v>
      </c>
      <c r="G7" s="52"/>
      <c r="H7" s="70"/>
    </row>
    <row r="8" spans="1:8">
      <c r="A8" s="46" t="s">
        <v>40</v>
      </c>
      <c r="B8" s="52">
        <v>4.0000000000000001E-3</v>
      </c>
      <c r="D8" s="52">
        <v>4.4999999999999997E-3</v>
      </c>
      <c r="F8" s="52">
        <v>0</v>
      </c>
      <c r="G8" s="52"/>
      <c r="H8" s="70"/>
    </row>
    <row r="9" spans="1:8">
      <c r="A9" s="46" t="s">
        <v>42</v>
      </c>
      <c r="B9" s="52">
        <v>1.15E-2</v>
      </c>
      <c r="D9" s="52">
        <v>0</v>
      </c>
      <c r="F9" s="52">
        <v>0</v>
      </c>
      <c r="G9" s="52"/>
      <c r="H9" s="71"/>
    </row>
    <row r="10" spans="1:8">
      <c r="A10" s="68" t="s">
        <v>81</v>
      </c>
      <c r="B10" s="53">
        <f>SUM(B3:B9)</f>
        <v>0.35500000000000004</v>
      </c>
      <c r="C10" s="48"/>
      <c r="D10" s="53">
        <f>SUM(D3:D9)</f>
        <v>9.5000000000000001E-2</v>
      </c>
      <c r="E10" s="48"/>
      <c r="F10" s="53">
        <f>SUM(F3:F9)</f>
        <v>1.4E-2</v>
      </c>
      <c r="G10" s="53"/>
      <c r="H10" s="72"/>
    </row>
    <row r="11" spans="1:8">
      <c r="B11" s="46"/>
      <c r="D11" s="46"/>
      <c r="F11" s="46"/>
      <c r="G11" s="46"/>
      <c r="H11" s="72"/>
    </row>
    <row r="12" spans="1:8">
      <c r="H12" s="72"/>
    </row>
    <row r="13" spans="1:8">
      <c r="H13" s="73"/>
    </row>
    <row r="14" spans="1:8">
      <c r="H14" s="74"/>
    </row>
    <row r="15" spans="1:8">
      <c r="H15" s="74"/>
    </row>
    <row r="16" spans="1:8">
      <c r="H16" s="74"/>
    </row>
    <row r="17" spans="8:8">
      <c r="H17" s="74"/>
    </row>
    <row r="18" spans="8:8">
      <c r="H18" s="74"/>
    </row>
    <row r="19" spans="8:8">
      <c r="H19" s="74"/>
    </row>
    <row r="20" spans="8:8">
      <c r="H20" s="74"/>
    </row>
    <row r="21" spans="8:8">
      <c r="H21" s="75"/>
    </row>
    <row r="22" spans="8:8">
      <c r="H22" s="76"/>
    </row>
    <row r="23" spans="8:8">
      <c r="H23" s="7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Sponsor Request</vt:lpstr>
      <vt:lpstr>Cost Share | Match</vt:lpstr>
      <vt:lpstr>Notes</vt:lpstr>
      <vt:lpstr>'Cost Share | Match'!Print_Area</vt:lpstr>
      <vt:lpstr>'Sponsor Request'!Print_Area</vt:lpstr>
      <vt:lpstr>'Cost Share | Match'!Print_Titles</vt:lpstr>
    </vt:vector>
  </TitlesOfParts>
  <Company>University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Preciado</dc:creator>
  <cp:lastModifiedBy>Windows User</cp:lastModifiedBy>
  <cp:lastPrinted>2019-08-19T18:23:16Z</cp:lastPrinted>
  <dcterms:created xsi:type="dcterms:W3CDTF">2011-06-27T17:47:42Z</dcterms:created>
  <dcterms:modified xsi:type="dcterms:W3CDTF">2021-07-16T17:41:41Z</dcterms:modified>
</cp:coreProperties>
</file>